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itle">Taisyklės!$I$1:$I$18</definedName>
    <definedName name="Title_Number">Taisyklės!$J$1:$J$18</definedName>
    <definedName name="TitleTable">Taisyklės!$I$1:$J$18</definedName>
    <definedName name="Type">Taisyklės!$A$1:$A$3</definedName>
    <definedName name="TypeTable">Taisyklės!$A$1:$B$3</definedName>
    <definedName name="TypeValue">Taisyklės!$B$1:$B$3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846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5"/>
  <c r="R866"/>
  <c r="R867"/>
  <c r="R868"/>
  <c r="R869"/>
  <c r="R870"/>
  <c r="R871"/>
  <c r="R872"/>
  <c r="R873"/>
  <c r="R874"/>
  <c r="R875"/>
  <c r="R876"/>
  <c r="R877"/>
  <c r="R878"/>
  <c r="R879"/>
  <c r="R880"/>
  <c r="R881"/>
  <c r="R882"/>
  <c r="R883"/>
  <c r="R884"/>
  <c r="R885"/>
  <c r="R886"/>
  <c r="R887"/>
  <c r="R888"/>
  <c r="R889"/>
  <c r="R890"/>
  <c r="R891"/>
  <c r="R892"/>
  <c r="R893"/>
  <c r="R894"/>
  <c r="R895"/>
  <c r="R896"/>
  <c r="R897"/>
  <c r="R898"/>
  <c r="R899"/>
  <c r="R900"/>
  <c r="R901"/>
  <c r="R902"/>
  <c r="R903"/>
  <c r="R904"/>
  <c r="R905"/>
  <c r="R906"/>
  <c r="R907"/>
  <c r="R908"/>
  <c r="R909"/>
  <c r="R910"/>
  <c r="R911"/>
  <c r="R912"/>
  <c r="R913"/>
  <c r="R914"/>
  <c r="R915"/>
  <c r="R916"/>
  <c r="R917"/>
  <c r="R918"/>
  <c r="R919"/>
  <c r="R920"/>
  <c r="R921"/>
  <c r="R922"/>
  <c r="R923"/>
  <c r="R924"/>
  <c r="R925"/>
  <c r="R926"/>
  <c r="R927"/>
  <c r="R928"/>
  <c r="R929"/>
  <c r="R930"/>
  <c r="R931"/>
  <c r="R932"/>
  <c r="R933"/>
  <c r="R934"/>
  <c r="R935"/>
  <c r="R936"/>
  <c r="R937"/>
  <c r="R938"/>
  <c r="R939"/>
  <c r="R940"/>
  <c r="R941"/>
  <c r="R942"/>
  <c r="R943"/>
  <c r="R944"/>
  <c r="R945"/>
  <c r="R946"/>
  <c r="R947"/>
  <c r="R948"/>
  <c r="R949"/>
  <c r="R950"/>
  <c r="R951"/>
  <c r="R952"/>
  <c r="R953"/>
  <c r="R954"/>
  <c r="R955"/>
  <c r="R956"/>
  <c r="R957"/>
  <c r="R958"/>
  <c r="R959"/>
  <c r="R960"/>
  <c r="R961"/>
  <c r="R962"/>
  <c r="R963"/>
  <c r="R964"/>
  <c r="R965"/>
  <c r="R966"/>
  <c r="R967"/>
  <c r="R968"/>
  <c r="R969"/>
  <c r="R970"/>
  <c r="R971"/>
  <c r="R972"/>
  <c r="R973"/>
  <c r="R974"/>
  <c r="R975"/>
  <c r="R976"/>
  <c r="R977"/>
  <c r="R978"/>
  <c r="R979"/>
  <c r="R980"/>
  <c r="R981"/>
  <c r="R982"/>
  <c r="R983"/>
  <c r="R984"/>
  <c r="R985"/>
  <c r="R986"/>
  <c r="R987"/>
  <c r="R988"/>
  <c r="R989"/>
  <c r="R990"/>
  <c r="R991"/>
  <c r="R992"/>
  <c r="R993"/>
  <c r="R994"/>
  <c r="R995"/>
  <c r="R996"/>
  <c r="R997"/>
  <c r="R998"/>
  <c r="R999"/>
  <c r="R1000"/>
  <c r="R1001"/>
  <c r="R1002"/>
  <c r="R1003"/>
  <c r="R1004"/>
  <c r="R1005"/>
  <c r="R1006"/>
  <c r="R1007"/>
  <c r="R1008"/>
  <c r="R1009"/>
  <c r="R1010"/>
  <c r="R1011"/>
  <c r="R1012"/>
  <c r="R1013"/>
  <c r="R1014"/>
  <c r="R1015"/>
  <c r="R1016"/>
  <c r="R1017"/>
  <c r="R1018"/>
  <c r="R1019"/>
  <c r="R1020"/>
  <c r="R1021"/>
  <c r="R1022"/>
  <c r="R1023"/>
  <c r="R1024"/>
  <c r="R1025"/>
  <c r="R1026"/>
  <c r="R1027"/>
  <c r="R1028"/>
  <c r="R1029"/>
  <c r="R1030"/>
  <c r="R1031"/>
  <c r="R1032"/>
  <c r="R1033"/>
  <c r="R1034"/>
  <c r="R1035"/>
  <c r="R1036"/>
  <c r="R1037"/>
  <c r="R1038"/>
  <c r="R1039"/>
  <c r="R1040"/>
  <c r="R1041"/>
  <c r="R1042"/>
  <c r="R1043"/>
  <c r="R1044"/>
  <c r="R1045"/>
  <c r="R1046"/>
  <c r="R1047"/>
  <c r="R1048"/>
  <c r="R1049"/>
  <c r="R1050"/>
  <c r="R1051"/>
  <c r="R1052"/>
  <c r="R1053"/>
  <c r="R1054"/>
  <c r="R1055"/>
  <c r="R1056"/>
  <c r="R1057"/>
  <c r="R1058"/>
  <c r="R1059"/>
  <c r="R1060"/>
  <c r="R1061"/>
  <c r="R1062"/>
  <c r="R1063"/>
  <c r="R1064"/>
  <c r="R1065"/>
  <c r="R1066"/>
  <c r="R1067"/>
  <c r="R1068"/>
  <c r="R1069"/>
  <c r="R1070"/>
  <c r="R1071"/>
  <c r="R1072"/>
  <c r="R1073"/>
  <c r="R1074"/>
  <c r="R1075"/>
  <c r="R1076"/>
  <c r="R1077"/>
  <c r="R1078"/>
  <c r="R1079"/>
  <c r="R1080"/>
  <c r="R1081"/>
  <c r="R1082"/>
  <c r="R1083"/>
  <c r="R1084"/>
  <c r="R1085"/>
  <c r="R1086"/>
  <c r="R1087"/>
  <c r="R1088"/>
  <c r="R1089"/>
  <c r="R1090"/>
  <c r="R1091"/>
  <c r="R1092"/>
  <c r="R1093"/>
  <c r="R1094"/>
  <c r="R1095"/>
  <c r="R1096"/>
  <c r="R1097"/>
  <c r="R1098"/>
  <c r="R1099"/>
  <c r="R1100"/>
  <c r="R1101"/>
  <c r="R1102"/>
  <c r="R1103"/>
  <c r="R1104"/>
  <c r="R1105"/>
  <c r="R1106"/>
  <c r="R1107"/>
  <c r="R1108"/>
  <c r="R1109"/>
  <c r="R1110"/>
  <c r="R1111"/>
  <c r="R1112"/>
  <c r="R1113"/>
  <c r="R1114"/>
  <c r="R1115"/>
  <c r="R1116"/>
  <c r="R1117"/>
  <c r="R1118"/>
  <c r="R1119"/>
  <c r="R1120"/>
  <c r="R1121"/>
  <c r="R1122"/>
  <c r="R1123"/>
  <c r="R1124"/>
  <c r="R1125"/>
  <c r="R1126"/>
  <c r="R1127"/>
  <c r="R1128"/>
  <c r="R1129"/>
  <c r="R1130"/>
  <c r="R1131"/>
  <c r="R1132"/>
  <c r="R1133"/>
  <c r="R1134"/>
  <c r="R1135"/>
  <c r="R1136"/>
  <c r="R1137"/>
  <c r="R1138"/>
  <c r="R1139"/>
  <c r="R1140"/>
  <c r="R1141"/>
  <c r="R1142"/>
  <c r="R1143"/>
  <c r="R1144"/>
  <c r="R1145"/>
  <c r="R1146"/>
  <c r="R1147"/>
  <c r="R1148"/>
  <c r="R1149"/>
  <c r="R1150"/>
  <c r="R1151"/>
  <c r="R1152"/>
  <c r="R1153"/>
  <c r="R1154"/>
  <c r="R1155"/>
  <c r="R1156"/>
  <c r="R1157"/>
  <c r="R1158"/>
  <c r="R1159"/>
  <c r="R1160"/>
  <c r="R1161"/>
  <c r="R1162"/>
  <c r="R1163"/>
  <c r="R1164"/>
  <c r="R1165"/>
  <c r="R1166"/>
  <c r="R1167"/>
  <c r="R1168"/>
  <c r="R1169"/>
  <c r="R1170"/>
  <c r="R1171"/>
  <c r="R1172"/>
  <c r="R1173"/>
  <c r="R1174"/>
  <c r="R1175"/>
  <c r="R1176"/>
  <c r="R1177"/>
  <c r="R1178"/>
  <c r="R1179"/>
  <c r="R1180"/>
  <c r="R1181"/>
  <c r="R1182"/>
  <c r="R1183"/>
  <c r="R1184"/>
  <c r="R1185"/>
  <c r="R1186"/>
  <c r="R1187"/>
  <c r="R1188"/>
  <c r="R1189"/>
  <c r="R1190"/>
  <c r="R1191"/>
  <c r="R1192"/>
  <c r="R1193"/>
  <c r="R1194"/>
  <c r="R1195"/>
  <c r="R1196"/>
  <c r="R1197"/>
  <c r="R1198"/>
  <c r="R1199"/>
  <c r="R1200"/>
  <c r="R1201"/>
  <c r="R1202"/>
  <c r="R1203"/>
  <c r="R1204"/>
  <c r="R1205"/>
  <c r="R1206"/>
  <c r="R1207"/>
  <c r="R1208"/>
  <c r="R1209"/>
  <c r="R1210"/>
  <c r="R1211"/>
  <c r="R1212"/>
  <c r="R1213"/>
  <c r="R1214"/>
  <c r="R1215"/>
  <c r="R1216"/>
  <c r="R1217"/>
  <c r="R1218"/>
  <c r="R1219"/>
  <c r="R1220"/>
  <c r="R1221"/>
  <c r="R1222"/>
  <c r="R1223"/>
  <c r="R1224"/>
  <c r="R1225"/>
  <c r="R1226"/>
  <c r="R1227"/>
  <c r="R1228"/>
  <c r="R1229"/>
  <c r="R1230"/>
  <c r="R1231"/>
  <c r="R1232"/>
  <c r="R1233"/>
  <c r="R1234"/>
  <c r="R1235"/>
  <c r="R1236"/>
  <c r="R1237"/>
  <c r="R1238"/>
  <c r="R1239"/>
  <c r="R1240"/>
  <c r="R1241"/>
  <c r="R1242"/>
  <c r="R1243"/>
  <c r="R1244"/>
  <c r="R1245"/>
  <c r="R1246"/>
  <c r="R1247"/>
  <c r="R1248"/>
  <c r="R1249"/>
  <c r="R1250"/>
  <c r="R1251"/>
  <c r="R1252"/>
  <c r="R1253"/>
  <c r="R1254"/>
  <c r="R1255"/>
  <c r="R1256"/>
  <c r="R1257"/>
  <c r="R1258"/>
  <c r="R1259"/>
  <c r="R1260"/>
  <c r="R1261"/>
  <c r="R1262"/>
  <c r="R1263"/>
  <c r="R1264"/>
  <c r="R1265"/>
  <c r="R1266"/>
  <c r="R1267"/>
  <c r="R1268"/>
  <c r="R1269"/>
  <c r="R1270"/>
  <c r="R1271"/>
  <c r="R1272"/>
  <c r="R1273"/>
  <c r="R1274"/>
  <c r="R1275"/>
  <c r="R1276"/>
  <c r="R1277"/>
  <c r="R1278"/>
  <c r="R1279"/>
  <c r="R1280"/>
  <c r="R1281"/>
  <c r="R1282"/>
  <c r="R1283"/>
  <c r="R1284"/>
  <c r="R1285"/>
  <c r="R1286"/>
  <c r="R1287"/>
  <c r="R1288"/>
  <c r="R1289"/>
  <c r="R1290"/>
  <c r="R1291"/>
  <c r="R1292"/>
  <c r="R1293"/>
  <c r="R1294"/>
  <c r="R1295"/>
  <c r="R1296"/>
  <c r="R1297"/>
  <c r="R1298"/>
  <c r="R1299"/>
  <c r="R1300"/>
  <c r="R1301"/>
  <c r="R1302"/>
  <c r="R1303"/>
  <c r="R1304"/>
  <c r="R1305"/>
  <c r="R1306"/>
  <c r="R1307"/>
  <c r="R1308"/>
  <c r="R1309"/>
  <c r="R1310"/>
  <c r="R1311"/>
  <c r="R1312"/>
  <c r="R1313"/>
  <c r="R1314"/>
  <c r="R1315"/>
  <c r="R1316"/>
  <c r="R1317"/>
  <c r="R1318"/>
  <c r="R1319"/>
  <c r="R1320"/>
  <c r="R1321"/>
  <c r="R1322"/>
  <c r="R1323"/>
  <c r="R1324"/>
  <c r="R1325"/>
  <c r="R1326"/>
  <c r="R1327"/>
  <c r="R1328"/>
  <c r="R1329"/>
  <c r="R1330"/>
  <c r="R1331"/>
  <c r="R1332"/>
  <c r="R1333"/>
  <c r="R1334"/>
  <c r="R1335"/>
  <c r="R1336"/>
  <c r="R1337"/>
  <c r="R1338"/>
  <c r="R1339"/>
  <c r="R1340"/>
  <c r="R1341"/>
  <c r="R1342"/>
  <c r="R1343"/>
  <c r="R1344"/>
  <c r="R1345"/>
  <c r="R1346"/>
  <c r="R1347"/>
  <c r="R1348"/>
  <c r="R1349"/>
  <c r="R1350"/>
  <c r="R1351"/>
  <c r="R1352"/>
  <c r="R1353"/>
  <c r="R1354"/>
  <c r="R1355"/>
  <c r="R1356"/>
  <c r="R1357"/>
  <c r="R1358"/>
  <c r="R1359"/>
  <c r="R1360"/>
  <c r="R1361"/>
  <c r="R1362"/>
  <c r="R1363"/>
  <c r="R1364"/>
  <c r="R1365"/>
  <c r="R1366"/>
  <c r="R1367"/>
  <c r="R1368"/>
  <c r="R1369"/>
  <c r="R1370"/>
  <c r="R1371"/>
  <c r="R1372"/>
  <c r="R1373"/>
  <c r="R1374"/>
  <c r="R1375"/>
  <c r="R1376"/>
  <c r="R1377"/>
  <c r="R1378"/>
  <c r="R1379"/>
  <c r="R1380"/>
  <c r="R1381"/>
  <c r="R1382"/>
  <c r="R1383"/>
  <c r="R1384"/>
  <c r="R1385"/>
  <c r="R1386"/>
  <c r="R1387"/>
  <c r="R1388"/>
  <c r="R1389"/>
  <c r="R1390"/>
  <c r="R1391"/>
  <c r="R1392"/>
  <c r="R1393"/>
  <c r="R1394"/>
  <c r="R1395"/>
  <c r="R1396"/>
  <c r="R1397"/>
  <c r="R1398"/>
  <c r="R1399"/>
  <c r="R1400"/>
  <c r="R1401"/>
  <c r="R1402"/>
  <c r="R1403"/>
  <c r="R1404"/>
  <c r="R1405"/>
  <c r="R1406"/>
  <c r="R1407"/>
  <c r="R1408"/>
  <c r="R1409"/>
  <c r="R1410"/>
  <c r="R1411"/>
  <c r="R1412"/>
  <c r="R1413"/>
  <c r="R1414"/>
  <c r="R1415"/>
  <c r="R1416"/>
  <c r="R1417"/>
  <c r="R1418"/>
  <c r="R1419"/>
  <c r="R1420"/>
  <c r="R1421"/>
  <c r="R1422"/>
  <c r="R1423"/>
  <c r="R1424"/>
  <c r="R1425"/>
  <c r="R1426"/>
  <c r="R1427"/>
  <c r="R1428"/>
  <c r="R1429"/>
  <c r="R1430"/>
  <c r="R1431"/>
  <c r="R1432"/>
  <c r="R1433"/>
  <c r="R1434"/>
  <c r="R1435"/>
  <c r="R1436"/>
  <c r="R1437"/>
  <c r="R1438"/>
  <c r="R1439"/>
  <c r="R1440"/>
  <c r="R1441"/>
  <c r="R1442"/>
  <c r="R1443"/>
  <c r="R1444"/>
  <c r="R1445"/>
  <c r="R1446"/>
  <c r="R1447"/>
  <c r="R1448"/>
  <c r="R1449"/>
  <c r="R1450"/>
  <c r="R1451"/>
  <c r="R1452"/>
  <c r="R1453"/>
  <c r="R1454"/>
  <c r="R1455"/>
  <c r="R1456"/>
  <c r="R1457"/>
  <c r="R1458"/>
  <c r="R1459"/>
  <c r="R1460"/>
  <c r="R1461"/>
  <c r="R1462"/>
  <c r="R1463"/>
  <c r="R1464"/>
  <c r="R1465"/>
  <c r="R1466"/>
  <c r="R1467"/>
  <c r="R1468"/>
  <c r="R1469"/>
  <c r="R1470"/>
  <c r="R1471"/>
  <c r="R1472"/>
  <c r="R1473"/>
  <c r="R1474"/>
  <c r="R1475"/>
  <c r="R1476"/>
  <c r="R1477"/>
  <c r="R1478"/>
  <c r="R1479"/>
  <c r="R1480"/>
  <c r="R1481"/>
  <c r="R1482"/>
  <c r="R1483"/>
  <c r="R1484"/>
  <c r="R1485"/>
  <c r="R1486"/>
  <c r="R1487"/>
  <c r="R1488"/>
  <c r="R1489"/>
  <c r="R1490"/>
  <c r="R1491"/>
  <c r="R1492"/>
  <c r="R1493"/>
  <c r="R1494"/>
  <c r="R1495"/>
  <c r="R1496"/>
  <c r="R1497"/>
  <c r="R1498"/>
  <c r="R1499"/>
  <c r="R1500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300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T3" l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K2" l="1"/>
  <c r="J2"/>
  <c r="I2"/>
  <c r="H2"/>
  <c r="G2"/>
  <c r="A2"/>
  <c r="O2" l="1"/>
  <c r="N2"/>
  <c r="M2"/>
  <c r="L2"/>
  <c r="C2"/>
  <c r="T2" l="1"/>
  <c r="S2"/>
  <c r="R2"/>
  <c r="Q2"/>
  <c r="P2"/>
  <c r="E2"/>
  <c r="D2"/>
  <c r="F2"/>
  <c r="B2"/>
</calcChain>
</file>

<file path=xl/sharedStrings.xml><?xml version="1.0" encoding="utf-8"?>
<sst xmlns="http://schemas.openxmlformats.org/spreadsheetml/2006/main" count="238" uniqueCount="104">
  <si>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</si>
  <si>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</si>
  <si>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</si>
  <si>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</si>
  <si>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</si>
  <si>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</si>
  <si>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</si>
  <si>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</si>
  <si>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</si>
  <si>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</si>
  <si>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</si>
  <si>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</si>
  <si>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</si>
  <si>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</si>
  <si>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</si>
  <si>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</si>
  <si>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</si>
  <si>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</si>
  <si>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</si>
  <si>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</si>
  <si>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</si>
  <si>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</si>
  <si>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</si>
  <si>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</si>
  <si>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</si>
  <si>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</si>
  <si>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</si>
  <si>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</si>
  <si>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</si>
  <si>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</si>
  <si>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</si>
  <si>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</si>
  <si>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</si>
  <si>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</si>
  <si>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</si>
  <si>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</si>
  <si>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</si>
  <si>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</si>
  <si>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</si>
  <si>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</si>
  <si>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</si>
  <si>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</si>
  <si>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</si>
  <si>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</si>
  <si>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</si>
  <si>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</si>
  <si>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</si>
  <si>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</si>
  <si>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</si>
  <si>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</si>
  <si>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</si>
  <si>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</si>
  <si>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</si>
  <si>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</si>
  <si>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</si>
  <si>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</si>
  <si>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</si>
  <si>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</si>
  <si>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</si>
  <si>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</si>
  <si>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</si>
  <si>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</si>
  <si>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</si>
  <si>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</si>
  <si>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</si>
  <si>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</si>
  <si>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</si>
  <si>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</si>
  <si>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Baldai</t>
  </si>
  <si>
    <t>39100000-3</t>
  </si>
  <si>
    <t>Raštinės prekės</t>
  </si>
  <si>
    <t>30100000-0</t>
  </si>
  <si>
    <t>Santechnikos prekės</t>
  </si>
  <si>
    <t>42132000-3</t>
  </si>
  <si>
    <t>Elektros prekės, šviestuvai</t>
  </si>
  <si>
    <t>31210000-1</t>
  </si>
  <si>
    <t>44100000-1</t>
  </si>
  <si>
    <t>Remonto prekės</t>
  </si>
  <si>
    <t>Buitinė chemija, ūkinės prekės</t>
  </si>
  <si>
    <t>39291000-8</t>
  </si>
  <si>
    <t>Žaislai, sporto prekės</t>
  </si>
  <si>
    <t>37000000-8</t>
  </si>
  <si>
    <t>Kompiuterinės technika, kompiuterio dalys ir priedai</t>
  </si>
  <si>
    <t>30200000-1</t>
  </si>
  <si>
    <t>Benzinas</t>
  </si>
  <si>
    <t>09132000-3</t>
  </si>
  <si>
    <t>Apranga ir patalynė</t>
  </si>
  <si>
    <t>Medikamentai</t>
  </si>
  <si>
    <t>22600000-6</t>
  </si>
  <si>
    <t>Kompiuterių, jų dalių remontas</t>
  </si>
  <si>
    <t>50300000-8</t>
  </si>
  <si>
    <t>Patikros</t>
  </si>
  <si>
    <t>50410000-2</t>
  </si>
  <si>
    <t>Elektra</t>
  </si>
  <si>
    <t>65000000-3</t>
  </si>
  <si>
    <t>Statybos darbai</t>
  </si>
  <si>
    <t>45000000-7</t>
  </si>
  <si>
    <t>Multifunkcinė danga</t>
  </si>
  <si>
    <t>45233250-6</t>
  </si>
  <si>
    <t>Interneto yšys</t>
  </si>
  <si>
    <t>72400000-4</t>
  </si>
  <si>
    <t>Internetinės svetainės palaikymas</t>
  </si>
  <si>
    <t>72417000-6</t>
  </si>
  <si>
    <t>39143110-0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</si>
</sst>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5"/>
  <sheetViews>
    <sheetView tabSelected="1" workbookViewId="0">
      <selection activeCell="E22" sqref="E22"/>
    </sheetView>
  </sheetViews>
  <sheetFormatPr defaultRowHeight="1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9" customWidth="1"/>
    <col min="6" max="6" width="26.28515625" customWidth="1"/>
    <col min="7" max="7" width="35.28515625" style="11" customWidth="1"/>
    <col min="8" max="8" width="35.5703125" style="15" customWidth="1"/>
    <col min="9" max="9" width="32.140625" style="11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>
      <c r="A1" s="1" t="s">
        <v>28</v>
      </c>
      <c r="B1" s="1" t="s">
        <v>60</v>
      </c>
      <c r="C1" s="1" t="s">
        <v>35</v>
      </c>
      <c r="D1" s="1" t="s">
        <v>59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67</v>
      </c>
      <c r="L1" s="1" t="s">
        <v>31</v>
      </c>
      <c r="M1" s="1" t="s">
        <v>32</v>
      </c>
      <c r="N1" s="1" t="s">
        <v>33</v>
      </c>
      <c r="O1" s="1" t="s">
        <v>34</v>
      </c>
      <c r="P1" s="20" t="s">
        <v>61</v>
      </c>
      <c r="Q1" s="20" t="s">
        <v>61</v>
      </c>
      <c r="R1" s="20" t="s">
        <v>61</v>
      </c>
      <c r="S1" s="20" t="s">
        <v>61</v>
      </c>
      <c r="T1" s="20" t="s">
        <v>61</v>
      </c>
      <c r="U1" s="1"/>
      <c r="V1" s="1"/>
    </row>
    <row r="2" spans="1:22">
      <c r="A2" s="6" t="s">
        <v>15</v>
      </c>
      <c r="B2" s="6" t="s">
        <v>68</v>
      </c>
      <c r="C2" s="6" t="s">
        <v>56</v>
      </c>
      <c r="D2" s="6" t="s">
        <v>69</v>
      </c>
      <c r="E2">
        <v>3000</v>
      </c>
      <c r="F2" s="6" t="s">
        <v>1</v>
      </c>
      <c r="G2" s="8">
        <v>43465</v>
      </c>
      <c r="H2" s="12"/>
      <c r="I2" s="8">
        <v>43160</v>
      </c>
      <c r="J2" s="6"/>
      <c r="K2" s="6"/>
      <c r="L2" s="6" t="s">
        <v>55</v>
      </c>
      <c r="M2" s="6" t="s">
        <v>55</v>
      </c>
      <c r="N2" s="6" t="s">
        <v>55</v>
      </c>
      <c r="O2" s="6" t="s">
        <v>36</v>
      </c>
      <c r="P2" s="6"/>
      <c r="Q2" s="6"/>
      <c r="R2" s="6"/>
      <c r="S2" s="6"/>
      <c r="T2" s="6"/>
      <c r="U2" s="6"/>
      <c r="V2" s="6"/>
    </row>
    <row r="3" spans="1:22">
      <c r="A3" s="6" t="s">
        <v>15</v>
      </c>
      <c r="B3" s="6" t="s">
        <v>70</v>
      </c>
      <c r="C3" s="6" t="s">
        <v>56</v>
      </c>
      <c r="D3" s="6" t="s">
        <v>71</v>
      </c>
      <c r="E3" s="16">
        <v>1400</v>
      </c>
      <c r="F3" s="6" t="s">
        <v>1</v>
      </c>
      <c r="G3" s="8">
        <v>43465</v>
      </c>
      <c r="H3" s="12"/>
      <c r="I3" s="8">
        <v>43101</v>
      </c>
      <c r="J3" s="6"/>
      <c r="K3" s="6"/>
      <c r="L3" s="6" t="s">
        <v>55</v>
      </c>
      <c r="M3" s="6" t="s">
        <v>54</v>
      </c>
      <c r="N3" s="6" t="s">
        <v>55</v>
      </c>
      <c r="O3" s="6" t="s">
        <v>36</v>
      </c>
      <c r="P3" s="6"/>
      <c r="Q3" s="6"/>
      <c r="R3" s="6"/>
      <c r="S3" s="6"/>
      <c r="T3" s="6"/>
      <c r="U3" s="6"/>
      <c r="V3" s="6"/>
    </row>
    <row r="4" spans="1:22">
      <c r="A4" s="6" t="s">
        <v>15</v>
      </c>
      <c r="B4" s="6" t="s">
        <v>72</v>
      </c>
      <c r="C4" s="6" t="s">
        <v>56</v>
      </c>
      <c r="D4" s="6" t="s">
        <v>73</v>
      </c>
      <c r="E4" s="16">
        <v>2000</v>
      </c>
      <c r="F4" s="6" t="s">
        <v>1</v>
      </c>
      <c r="G4" s="8">
        <v>43465</v>
      </c>
      <c r="H4" s="12"/>
      <c r="I4" s="8">
        <v>43101</v>
      </c>
      <c r="J4" s="6"/>
      <c r="K4" s="6"/>
      <c r="L4" s="6" t="s">
        <v>55</v>
      </c>
      <c r="M4" s="6" t="s">
        <v>55</v>
      </c>
      <c r="N4" s="6" t="s">
        <v>55</v>
      </c>
      <c r="O4" s="6" t="s">
        <v>36</v>
      </c>
      <c r="P4" s="6"/>
      <c r="Q4" s="6"/>
      <c r="R4" s="6"/>
      <c r="S4" s="6"/>
      <c r="T4" s="6"/>
      <c r="U4" s="6"/>
      <c r="V4" s="6"/>
    </row>
    <row r="5" spans="1:22">
      <c r="A5" s="6" t="s">
        <v>15</v>
      </c>
      <c r="B5" s="6" t="s">
        <v>74</v>
      </c>
      <c r="C5" s="6" t="s">
        <v>56</v>
      </c>
      <c r="D5" s="6" t="s">
        <v>75</v>
      </c>
      <c r="E5" s="16">
        <v>900</v>
      </c>
      <c r="F5" s="6" t="s">
        <v>1</v>
      </c>
      <c r="G5" s="8">
        <v>43465</v>
      </c>
      <c r="H5" s="12"/>
      <c r="I5" s="8">
        <v>43101</v>
      </c>
      <c r="J5" s="6"/>
      <c r="K5" s="6"/>
      <c r="L5" s="6" t="s">
        <v>55</v>
      </c>
      <c r="M5" s="6" t="s">
        <v>55</v>
      </c>
      <c r="N5" s="6" t="s">
        <v>55</v>
      </c>
      <c r="O5" s="6" t="s">
        <v>36</v>
      </c>
      <c r="P5" s="6"/>
      <c r="Q5" s="6"/>
      <c r="R5" s="6"/>
      <c r="S5" s="6"/>
      <c r="T5" s="6"/>
      <c r="U5" s="6"/>
      <c r="V5" s="6"/>
    </row>
    <row r="6" spans="1:22">
      <c r="A6" s="6" t="s">
        <v>15</v>
      </c>
      <c r="B6" s="6" t="s">
        <v>77</v>
      </c>
      <c r="C6" s="6" t="s">
        <v>56</v>
      </c>
      <c r="D6" s="6" t="s">
        <v>76</v>
      </c>
      <c r="E6" s="16">
        <v>8000</v>
      </c>
      <c r="F6" s="6" t="s">
        <v>1</v>
      </c>
      <c r="G6" s="8">
        <v>43465</v>
      </c>
      <c r="H6" s="12"/>
      <c r="I6" s="8">
        <v>43101</v>
      </c>
      <c r="J6" s="6"/>
      <c r="K6" s="6"/>
      <c r="L6" s="6" t="s">
        <v>55</v>
      </c>
      <c r="M6" s="6" t="s">
        <v>55</v>
      </c>
      <c r="N6" s="6" t="s">
        <v>55</v>
      </c>
      <c r="O6" s="6" t="s">
        <v>36</v>
      </c>
      <c r="P6" s="6"/>
      <c r="Q6" s="6"/>
      <c r="R6" s="6"/>
      <c r="S6" s="6"/>
      <c r="T6" s="6"/>
      <c r="U6" s="6"/>
      <c r="V6" s="6"/>
    </row>
    <row r="7" spans="1:22">
      <c r="A7" s="6" t="s">
        <v>15</v>
      </c>
      <c r="B7" s="6" t="s">
        <v>78</v>
      </c>
      <c r="C7" s="6" t="s">
        <v>56</v>
      </c>
      <c r="D7" s="6" t="s">
        <v>79</v>
      </c>
      <c r="E7" s="16">
        <v>1600</v>
      </c>
      <c r="F7" s="6" t="s">
        <v>1</v>
      </c>
      <c r="G7" s="8">
        <v>43465</v>
      </c>
      <c r="H7" s="12"/>
      <c r="I7" s="8">
        <v>43101</v>
      </c>
      <c r="J7" s="6"/>
      <c r="K7" s="6"/>
      <c r="L7" s="6" t="s">
        <v>55</v>
      </c>
      <c r="M7" s="6" t="s">
        <v>54</v>
      </c>
      <c r="N7" s="6" t="s">
        <v>55</v>
      </c>
      <c r="O7" s="6" t="s">
        <v>36</v>
      </c>
      <c r="P7" s="6"/>
      <c r="Q7" s="6"/>
      <c r="R7" s="6"/>
      <c r="S7" s="6"/>
      <c r="T7" s="6"/>
      <c r="U7" s="6"/>
      <c r="V7" s="6"/>
    </row>
    <row r="8" spans="1:22">
      <c r="A8" s="6" t="s">
        <v>15</v>
      </c>
      <c r="B8" s="6" t="s">
        <v>80</v>
      </c>
      <c r="C8" s="6" t="s">
        <v>56</v>
      </c>
      <c r="D8" s="6" t="s">
        <v>81</v>
      </c>
      <c r="E8" s="16">
        <v>1000</v>
      </c>
      <c r="F8" s="6" t="s">
        <v>1</v>
      </c>
      <c r="G8" s="8">
        <v>43465</v>
      </c>
      <c r="H8" s="12"/>
      <c r="I8" s="8">
        <v>43101</v>
      </c>
      <c r="J8" s="6"/>
      <c r="K8" s="6"/>
      <c r="L8" s="6" t="s">
        <v>55</v>
      </c>
      <c r="M8" s="6" t="s">
        <v>55</v>
      </c>
      <c r="N8" s="6" t="s">
        <v>55</v>
      </c>
      <c r="O8" s="6" t="s">
        <v>36</v>
      </c>
      <c r="P8" s="6"/>
      <c r="Q8" s="6"/>
      <c r="R8" s="6"/>
      <c r="S8" s="6"/>
      <c r="T8" s="6"/>
      <c r="U8" s="6"/>
      <c r="V8" s="6"/>
    </row>
    <row r="9" spans="1:22">
      <c r="A9" s="6" t="s">
        <v>15</v>
      </c>
      <c r="B9" s="6" t="s">
        <v>82</v>
      </c>
      <c r="C9" s="6" t="s">
        <v>56</v>
      </c>
      <c r="D9" s="6" t="s">
        <v>83</v>
      </c>
      <c r="E9" s="16">
        <v>2000</v>
      </c>
      <c r="F9" s="6" t="s">
        <v>1</v>
      </c>
      <c r="G9" s="8">
        <v>43465</v>
      </c>
      <c r="H9" s="12"/>
      <c r="I9" s="8">
        <v>43101</v>
      </c>
      <c r="J9" s="6"/>
      <c r="K9" s="6"/>
      <c r="L9" s="6" t="s">
        <v>55</v>
      </c>
      <c r="M9" s="6" t="s">
        <v>55</v>
      </c>
      <c r="N9" s="6" t="s">
        <v>55</v>
      </c>
      <c r="O9" s="6" t="s">
        <v>36</v>
      </c>
      <c r="P9" s="6"/>
      <c r="Q9" s="6"/>
      <c r="R9" s="6"/>
      <c r="S9" s="6"/>
      <c r="T9" s="6"/>
      <c r="U9" s="6"/>
      <c r="V9" s="6"/>
    </row>
    <row r="10" spans="1:22">
      <c r="A10" s="6" t="s">
        <v>15</v>
      </c>
      <c r="B10" s="6" t="s">
        <v>84</v>
      </c>
      <c r="C10" s="6" t="s">
        <v>56</v>
      </c>
      <c r="D10" s="6" t="s">
        <v>85</v>
      </c>
      <c r="E10" s="16">
        <v>100</v>
      </c>
      <c r="F10" s="6" t="s">
        <v>1</v>
      </c>
      <c r="G10" s="8">
        <v>43465</v>
      </c>
      <c r="H10" s="12"/>
      <c r="I10" s="8">
        <v>43160</v>
      </c>
      <c r="J10" s="6"/>
      <c r="K10" s="6"/>
      <c r="L10" s="6" t="s">
        <v>55</v>
      </c>
      <c r="M10" s="6" t="s">
        <v>55</v>
      </c>
      <c r="N10" s="6" t="s">
        <v>55</v>
      </c>
      <c r="O10" s="6" t="s">
        <v>36</v>
      </c>
      <c r="P10" s="6"/>
      <c r="Q10" s="6"/>
      <c r="R10" s="6"/>
      <c r="S10" s="6"/>
      <c r="T10" s="6"/>
      <c r="U10" s="6"/>
      <c r="V10" s="6"/>
    </row>
    <row r="11" spans="1:22">
      <c r="A11" s="6" t="s">
        <v>15</v>
      </c>
      <c r="B11" s="6" t="s">
        <v>86</v>
      </c>
      <c r="C11" s="6" t="s">
        <v>56</v>
      </c>
      <c r="D11" s="6" t="s">
        <v>103</v>
      </c>
      <c r="E11" s="16">
        <v>1000</v>
      </c>
      <c r="F11" s="6" t="s">
        <v>1</v>
      </c>
      <c r="G11" s="8">
        <v>43465</v>
      </c>
      <c r="H11" s="12"/>
      <c r="I11" s="8">
        <v>43160</v>
      </c>
      <c r="J11" s="6"/>
      <c r="K11" s="6"/>
      <c r="L11" s="6" t="s">
        <v>55</v>
      </c>
      <c r="M11" s="6" t="s">
        <v>55</v>
      </c>
      <c r="N11" s="6" t="s">
        <v>55</v>
      </c>
      <c r="O11" s="6" t="s">
        <v>36</v>
      </c>
      <c r="P11" s="6"/>
      <c r="Q11" s="6"/>
      <c r="R11" s="6"/>
      <c r="S11" s="6"/>
      <c r="T11" s="6"/>
      <c r="U11" s="6"/>
      <c r="V11" s="6"/>
    </row>
    <row r="12" spans="1:22">
      <c r="A12" s="6" t="s">
        <v>15</v>
      </c>
      <c r="B12" s="6" t="s">
        <v>87</v>
      </c>
      <c r="C12" s="6" t="s">
        <v>56</v>
      </c>
      <c r="D12" s="6" t="s">
        <v>88</v>
      </c>
      <c r="E12" s="16">
        <v>100</v>
      </c>
      <c r="F12" s="6" t="s">
        <v>1</v>
      </c>
      <c r="G12" s="8">
        <v>43465</v>
      </c>
      <c r="H12" s="12"/>
      <c r="I12" s="8">
        <v>43101</v>
      </c>
      <c r="J12" s="6"/>
      <c r="K12" s="6"/>
      <c r="L12" s="6" t="s">
        <v>55</v>
      </c>
      <c r="M12" s="6" t="s">
        <v>55</v>
      </c>
      <c r="N12" s="6" t="s">
        <v>55</v>
      </c>
      <c r="O12" s="6" t="s">
        <v>36</v>
      </c>
      <c r="P12" s="6"/>
      <c r="Q12" s="6"/>
      <c r="R12" s="6"/>
      <c r="S12" s="6"/>
      <c r="T12" s="6"/>
      <c r="U12" s="6"/>
      <c r="V12" s="6"/>
    </row>
    <row r="13" spans="1:22">
      <c r="A13" s="6" t="s">
        <v>15</v>
      </c>
      <c r="B13" s="6" t="s">
        <v>89</v>
      </c>
      <c r="C13" s="6" t="s">
        <v>57</v>
      </c>
      <c r="D13" s="6" t="s">
        <v>90</v>
      </c>
      <c r="E13" s="16">
        <v>600</v>
      </c>
      <c r="F13" s="6" t="s">
        <v>1</v>
      </c>
      <c r="G13" s="8">
        <v>43465</v>
      </c>
      <c r="H13" s="12"/>
      <c r="I13" s="8">
        <v>43101</v>
      </c>
      <c r="J13" s="6"/>
      <c r="K13" s="6"/>
      <c r="L13" s="6" t="s">
        <v>55</v>
      </c>
      <c r="M13" s="6" t="s">
        <v>55</v>
      </c>
      <c r="N13" s="6" t="s">
        <v>55</v>
      </c>
      <c r="O13" s="6" t="s">
        <v>36</v>
      </c>
      <c r="P13" s="6"/>
      <c r="Q13" s="6"/>
      <c r="R13" s="6"/>
      <c r="S13" s="6"/>
      <c r="T13" s="6"/>
      <c r="U13" s="6"/>
      <c r="V13" s="6"/>
    </row>
    <row r="14" spans="1:22">
      <c r="A14" s="6" t="s">
        <v>15</v>
      </c>
      <c r="B14" s="6" t="s">
        <v>91</v>
      </c>
      <c r="C14" s="6" t="s">
        <v>57</v>
      </c>
      <c r="D14" s="6" t="s">
        <v>92</v>
      </c>
      <c r="E14" s="16">
        <v>500</v>
      </c>
      <c r="F14" s="6" t="s">
        <v>1</v>
      </c>
      <c r="G14" s="8">
        <v>43465</v>
      </c>
      <c r="H14" s="12"/>
      <c r="I14" s="8">
        <v>43101</v>
      </c>
      <c r="J14" s="6"/>
      <c r="K14" s="6"/>
      <c r="L14" s="6" t="s">
        <v>55</v>
      </c>
      <c r="M14" s="6" t="s">
        <v>55</v>
      </c>
      <c r="N14" s="6" t="s">
        <v>55</v>
      </c>
      <c r="O14" s="6" t="s">
        <v>36</v>
      </c>
      <c r="P14" s="6"/>
      <c r="Q14" s="6"/>
      <c r="R14" s="6"/>
      <c r="S14" s="6"/>
      <c r="T14" s="6"/>
      <c r="U14" s="6"/>
      <c r="V14" s="6"/>
    </row>
    <row r="15" spans="1:22">
      <c r="A15" s="6" t="s">
        <v>15</v>
      </c>
      <c r="B15" s="6" t="s">
        <v>93</v>
      </c>
      <c r="C15" s="6" t="s">
        <v>57</v>
      </c>
      <c r="D15" s="6" t="s">
        <v>94</v>
      </c>
      <c r="E15" s="16">
        <v>25000</v>
      </c>
      <c r="F15" s="6" t="s">
        <v>4</v>
      </c>
      <c r="G15" s="8">
        <v>43175</v>
      </c>
      <c r="H15" s="12"/>
      <c r="I15" s="8">
        <v>43160</v>
      </c>
      <c r="J15" s="6"/>
      <c r="K15" s="6"/>
      <c r="L15" s="6" t="s">
        <v>55</v>
      </c>
      <c r="M15" s="6" t="s">
        <v>54</v>
      </c>
      <c r="N15" s="6" t="s">
        <v>55</v>
      </c>
      <c r="O15" s="6" t="s">
        <v>36</v>
      </c>
      <c r="P15" s="6"/>
      <c r="Q15" s="6"/>
      <c r="R15" s="6"/>
      <c r="S15" s="6"/>
      <c r="T15" s="6"/>
      <c r="U15" s="6"/>
      <c r="V15" s="6"/>
    </row>
    <row r="16" spans="1:22">
      <c r="A16" s="6" t="s">
        <v>15</v>
      </c>
      <c r="B16" s="6" t="s">
        <v>95</v>
      </c>
      <c r="C16" s="6" t="s">
        <v>58</v>
      </c>
      <c r="D16" s="6" t="s">
        <v>96</v>
      </c>
      <c r="E16" s="16">
        <v>6000</v>
      </c>
      <c r="F16" s="6" t="s">
        <v>1</v>
      </c>
      <c r="G16" s="8">
        <v>43465</v>
      </c>
      <c r="H16" s="12"/>
      <c r="I16" s="8">
        <v>43160</v>
      </c>
      <c r="J16" s="6"/>
      <c r="K16" s="6"/>
      <c r="L16" s="6" t="s">
        <v>55</v>
      </c>
      <c r="M16" s="6" t="s">
        <v>55</v>
      </c>
      <c r="N16" s="6" t="s">
        <v>55</v>
      </c>
      <c r="O16" s="6" t="s">
        <v>36</v>
      </c>
      <c r="P16" s="6"/>
      <c r="Q16" s="6"/>
      <c r="R16" s="6"/>
      <c r="S16" s="6"/>
      <c r="T16" s="6"/>
      <c r="U16" s="6"/>
      <c r="V16" s="6"/>
    </row>
    <row r="17" spans="1:22">
      <c r="A17" s="6" t="s">
        <v>15</v>
      </c>
      <c r="B17" s="6" t="s">
        <v>97</v>
      </c>
      <c r="C17" s="6" t="s">
        <v>57</v>
      </c>
      <c r="D17" s="21" t="s">
        <v>98</v>
      </c>
      <c r="E17" s="16">
        <v>5700</v>
      </c>
      <c r="F17" s="6" t="s">
        <v>1</v>
      </c>
      <c r="G17" s="8">
        <v>43266</v>
      </c>
      <c r="H17" s="12"/>
      <c r="I17" s="8">
        <v>43146</v>
      </c>
      <c r="J17" s="6"/>
      <c r="K17" s="6"/>
      <c r="L17" s="6" t="s">
        <v>55</v>
      </c>
      <c r="M17" s="6" t="s">
        <v>55</v>
      </c>
      <c r="N17" s="6" t="s">
        <v>55</v>
      </c>
      <c r="O17" s="6" t="s">
        <v>36</v>
      </c>
      <c r="P17" s="6"/>
      <c r="Q17" s="6"/>
      <c r="R17" s="6"/>
      <c r="S17" s="6"/>
      <c r="T17" s="6"/>
      <c r="U17" s="6"/>
      <c r="V17" s="6"/>
    </row>
    <row r="18" spans="1:22">
      <c r="A18" s="6" t="s">
        <v>15</v>
      </c>
      <c r="B18" s="6" t="s">
        <v>99</v>
      </c>
      <c r="C18" s="6" t="s">
        <v>57</v>
      </c>
      <c r="D18" s="6" t="s">
        <v>100</v>
      </c>
      <c r="E18" s="16">
        <v>720</v>
      </c>
      <c r="F18" s="6" t="s">
        <v>1</v>
      </c>
      <c r="G18" s="8">
        <v>44196</v>
      </c>
      <c r="H18" s="12"/>
      <c r="I18" s="8">
        <v>43101</v>
      </c>
      <c r="J18" s="6"/>
      <c r="K18" s="6"/>
      <c r="L18" s="6" t="s">
        <v>55</v>
      </c>
      <c r="M18" s="6" t="s">
        <v>55</v>
      </c>
      <c r="N18" s="6" t="s">
        <v>55</v>
      </c>
      <c r="O18" s="6" t="s">
        <v>36</v>
      </c>
      <c r="P18" s="6"/>
      <c r="Q18" s="6"/>
      <c r="R18" s="6"/>
      <c r="S18" s="6"/>
      <c r="T18" s="6"/>
      <c r="U18" s="6"/>
      <c r="V18" s="6"/>
    </row>
    <row r="19" spans="1:22">
      <c r="A19" s="6" t="s">
        <v>15</v>
      </c>
      <c r="B19" s="6" t="s">
        <v>101</v>
      </c>
      <c r="C19" s="6" t="s">
        <v>57</v>
      </c>
      <c r="D19" s="22" t="s">
        <v>102</v>
      </c>
      <c r="E19" s="22">
        <v>150</v>
      </c>
      <c r="F19" s="6" t="s">
        <v>1</v>
      </c>
      <c r="G19" s="8">
        <v>43831</v>
      </c>
      <c r="H19" s="12"/>
      <c r="I19" s="8">
        <v>43101</v>
      </c>
      <c r="J19" s="6"/>
      <c r="K19" s="6"/>
      <c r="L19" s="6" t="s">
        <v>55</v>
      </c>
      <c r="M19" s="6" t="s">
        <v>55</v>
      </c>
      <c r="N19" s="6" t="s">
        <v>55</v>
      </c>
      <c r="O19" s="6" t="s">
        <v>36</v>
      </c>
      <c r="P19" s="6"/>
      <c r="Q19" s="6"/>
      <c r="R19" s="6"/>
      <c r="S19" s="6"/>
      <c r="T19" s="6"/>
      <c r="U19" s="6"/>
      <c r="V19" s="6"/>
    </row>
    <row r="20" spans="1:22">
      <c r="A20" s="6"/>
      <c r="B20" s="6"/>
      <c r="C20" s="6"/>
      <c r="D20" s="6"/>
      <c r="E20" s="16"/>
      <c r="F20" s="6"/>
      <c r="G20" s="8"/>
      <c r="H20" s="12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>
      <c r="A21" s="6"/>
      <c r="B21" s="6"/>
      <c r="C21" s="6"/>
      <c r="D21" s="6"/>
      <c r="E21" s="16"/>
      <c r="F21" s="6"/>
      <c r="G21" s="8"/>
      <c r="H21" s="12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>
      <c r="A22" s="6"/>
      <c r="B22" s="6"/>
      <c r="C22" s="6"/>
      <c r="D22" s="6"/>
      <c r="E22" s="16"/>
      <c r="F22" s="6"/>
      <c r="G22" s="8"/>
      <c r="H22" s="12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>
      <c r="A23" s="6"/>
      <c r="B23" s="6"/>
      <c r="C23" s="6"/>
      <c r="D23" s="6"/>
      <c r="E23" s="16"/>
      <c r="F23" s="6"/>
      <c r="G23" s="8"/>
      <c r="H23" s="12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>
      <c r="A24" s="6"/>
      <c r="B24" s="6"/>
      <c r="C24" s="6"/>
      <c r="D24" s="6"/>
      <c r="E24" s="16"/>
      <c r="F24" s="6"/>
      <c r="G24" s="8"/>
      <c r="H24" s="12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>
      <c r="A25" s="6"/>
      <c r="B25" s="6"/>
      <c r="C25" s="6"/>
      <c r="D25" s="6"/>
      <c r="E25" s="16"/>
      <c r="F25" s="6"/>
      <c r="G25" s="8"/>
      <c r="H25" s="12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>
      <c r="A26" s="6"/>
      <c r="B26" s="6"/>
      <c r="C26" s="6"/>
      <c r="D26" s="6"/>
      <c r="E26" s="16"/>
      <c r="F26" s="6"/>
      <c r="G26" s="8"/>
      <c r="H26" s="12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>
      <c r="A27" s="6"/>
      <c r="B27" s="6"/>
      <c r="C27" s="6"/>
      <c r="D27" s="6"/>
      <c r="E27" s="16"/>
      <c r="F27" s="6"/>
      <c r="G27" s="8"/>
      <c r="H27" s="12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>
      <c r="A28" s="6"/>
      <c r="B28" s="6"/>
      <c r="C28" s="6"/>
      <c r="D28" s="6"/>
      <c r="E28" s="16"/>
      <c r="F28" s="6"/>
      <c r="G28" s="8"/>
      <c r="H28" s="12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>
      <c r="A29" s="6"/>
      <c r="B29" s="6"/>
      <c r="C29" s="6"/>
      <c r="D29" s="6"/>
      <c r="E29" s="16"/>
      <c r="F29" s="6"/>
      <c r="G29" s="8"/>
      <c r="H29" s="12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>
      <c r="A30" s="6"/>
      <c r="B30" s="6"/>
      <c r="C30" s="6"/>
      <c r="D30" s="6"/>
      <c r="E30" s="16"/>
      <c r="F30" s="6"/>
      <c r="G30" s="8"/>
      <c r="H30" s="12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>
      <c r="A31" s="6"/>
      <c r="B31" s="6"/>
      <c r="C31" s="6"/>
      <c r="D31" s="6"/>
      <c r="E31" s="16"/>
      <c r="F31" s="6"/>
      <c r="G31" s="8"/>
      <c r="H31" s="12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>
      <c r="A32" s="6"/>
      <c r="B32" s="6"/>
      <c r="C32" s="6"/>
      <c r="D32" s="6"/>
      <c r="E32" s="16"/>
      <c r="F32" s="6"/>
      <c r="G32" s="8"/>
      <c r="H32" s="12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>
      <c r="A33" s="6"/>
      <c r="B33" s="6"/>
      <c r="C33" s="6"/>
      <c r="D33" s="6"/>
      <c r="E33" s="16"/>
      <c r="F33" s="6"/>
      <c r="G33" s="8"/>
      <c r="H33" s="12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>
      <c r="A34" s="6"/>
      <c r="B34" s="6"/>
      <c r="C34" s="6"/>
      <c r="D34" s="6"/>
      <c r="E34" s="16"/>
      <c r="F34" s="6"/>
      <c r="G34" s="8"/>
      <c r="H34" s="12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>
      <c r="A35" s="6"/>
      <c r="B35" s="6"/>
      <c r="C35" s="6"/>
      <c r="D35" s="6"/>
      <c r="E35" s="16"/>
      <c r="F35" s="6"/>
      <c r="G35" s="8"/>
      <c r="H35" s="12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>
      <c r="A36" s="6"/>
      <c r="B36" s="6"/>
      <c r="C36" s="6"/>
      <c r="D36" s="6"/>
      <c r="E36" s="16"/>
      <c r="F36" s="6"/>
      <c r="G36" s="8"/>
      <c r="H36" s="12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>
      <c r="A37" s="6"/>
      <c r="B37" s="6"/>
      <c r="C37" s="6"/>
      <c r="D37" s="6"/>
      <c r="E37" s="16"/>
      <c r="F37" s="6"/>
      <c r="G37" s="8"/>
      <c r="H37" s="12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>
      <c r="A38" s="6"/>
      <c r="B38" s="6"/>
      <c r="C38" s="6"/>
      <c r="D38" s="6"/>
      <c r="E38" s="16"/>
      <c r="F38" s="6"/>
      <c r="G38" s="8"/>
      <c r="H38" s="12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>
      <c r="A39" s="6"/>
      <c r="B39" s="6"/>
      <c r="C39" s="6"/>
      <c r="D39" s="6"/>
      <c r="E39" s="16"/>
      <c r="F39" s="6"/>
      <c r="G39" s="8"/>
      <c r="H39" s="12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>
      <c r="A40" s="6"/>
      <c r="B40" s="6"/>
      <c r="C40" s="6"/>
      <c r="D40" s="6"/>
      <c r="E40" s="16"/>
      <c r="F40" s="6"/>
      <c r="G40" s="8"/>
      <c r="H40" s="12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>
      <c r="A41" s="6"/>
      <c r="B41" s="6"/>
      <c r="C41" s="6"/>
      <c r="D41" s="6"/>
      <c r="E41" s="16"/>
      <c r="F41" s="6"/>
      <c r="G41" s="8"/>
      <c r="H41" s="12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>
      <c r="A42" s="6"/>
      <c r="B42" s="6"/>
      <c r="C42" s="6"/>
      <c r="D42" s="6"/>
      <c r="E42" s="16"/>
      <c r="F42" s="6"/>
      <c r="G42" s="8"/>
      <c r="H42" s="12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>
      <c r="A43" s="6"/>
      <c r="B43" s="6"/>
      <c r="C43" s="6"/>
      <c r="D43" s="6"/>
      <c r="E43" s="16"/>
      <c r="F43" s="6"/>
      <c r="G43" s="8"/>
      <c r="H43" s="12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>
      <c r="A44" s="6"/>
      <c r="B44" s="6"/>
      <c r="C44" s="6"/>
      <c r="D44" s="6"/>
      <c r="E44" s="16"/>
      <c r="F44" s="6"/>
      <c r="G44" s="8"/>
      <c r="H44" s="12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>
      <c r="A45" s="6"/>
      <c r="B45" s="6"/>
      <c r="C45" s="6"/>
      <c r="D45" s="6"/>
      <c r="E45" s="16"/>
      <c r="F45" s="6"/>
      <c r="G45" s="8"/>
      <c r="H45" s="12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>
      <c r="A46" s="6"/>
      <c r="B46" s="6"/>
      <c r="C46" s="6"/>
      <c r="D46" s="6"/>
      <c r="E46" s="16"/>
      <c r="F46" s="6"/>
      <c r="G46" s="8"/>
      <c r="H46" s="12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>
      <c r="A47" s="6"/>
      <c r="B47" s="6"/>
      <c r="C47" s="6"/>
      <c r="D47" s="6"/>
      <c r="E47" s="16"/>
      <c r="F47" s="6"/>
      <c r="G47" s="8"/>
      <c r="H47" s="12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>
      <c r="A48" s="6"/>
      <c r="B48" s="6"/>
      <c r="C48" s="6"/>
      <c r="D48" s="6"/>
      <c r="E48" s="16"/>
      <c r="F48" s="6"/>
      <c r="G48" s="8"/>
      <c r="H48" s="12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>
      <c r="A49" s="6"/>
      <c r="B49" s="6"/>
      <c r="C49" s="6"/>
      <c r="D49" s="6"/>
      <c r="E49" s="16"/>
      <c r="F49" s="6"/>
      <c r="G49" s="8"/>
      <c r="H49" s="12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>
      <c r="A50" s="6"/>
      <c r="B50" s="6"/>
      <c r="C50" s="6"/>
      <c r="D50" s="6"/>
      <c r="E50" s="16"/>
      <c r="F50" s="6"/>
      <c r="G50" s="8"/>
      <c r="H50" s="12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>
      <c r="A51" s="6"/>
      <c r="B51" s="6"/>
      <c r="C51" s="6"/>
      <c r="D51" s="6"/>
      <c r="E51" s="16"/>
      <c r="F51" s="6"/>
      <c r="G51" s="8"/>
      <c r="H51" s="12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>
      <c r="A52" s="6"/>
      <c r="B52" s="6"/>
      <c r="C52" s="6"/>
      <c r="D52" s="6"/>
      <c r="E52" s="16"/>
      <c r="F52" s="6"/>
      <c r="G52" s="8"/>
      <c r="H52" s="12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>
      <c r="A53" s="6"/>
      <c r="B53" s="6"/>
      <c r="C53" s="6"/>
      <c r="D53" s="6"/>
      <c r="E53" s="16"/>
      <c r="F53" s="6"/>
      <c r="G53" s="8"/>
      <c r="H53" s="12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2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2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8 E20:E1048576">
      <formula1>100</formula1>
    </dataValidation>
    <dataValidation type="date" operator="greaterThanOrEqual" allowBlank="1" showInputMessage="1" showErrorMessage="1" sqref="G2:G1048576 I2:I1048576">
      <formula1>43101</formula1>
    </dataValidation>
  </dataValidations>
  <pageMargins left="3.937007874015748E-2" right="3.937007874015748E-2" top="0.19685039370078741" bottom="0.19685039370078741" header="0.11811023622047245" footer="0.11811023622047245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0"/>
  <sheetViews>
    <sheetView workbookViewId="0">
      <selection activeCell="A32" sqref="A32"/>
    </sheetView>
  </sheetViews>
  <sheetFormatPr defaultRowHeight="1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>
      <c r="A2" s="5">
        <f>IFERROR(VLOOKUP('Planuojami Pirkimai'!A2,PurchaseTypeTable,2,FALSE),-1)</f>
        <v>1</v>
      </c>
      <c r="B2" s="5" t="str">
        <f>'Planuojami Pirkimai'!B2</f>
        <v>Baldai</v>
      </c>
      <c r="C2" s="5">
        <f>IFERROR(VLOOKUP('Planuojami Pirkimai'!C2,TypeTable,2,FALSE),-1)</f>
        <v>1</v>
      </c>
      <c r="D2" s="5" t="str">
        <f>'Planuojami Pirkimai'!D2</f>
        <v>39100000-3</v>
      </c>
      <c r="E2" s="5">
        <f>'Planuojami Pirkimai'!E2</f>
        <v>3000</v>
      </c>
      <c r="F2" s="5">
        <f>IFERROR(VLOOKUP('Planuojami Pirkimai'!F2,MeasurementTable,2,FALSE),'Planuojami Pirkimai'!F2)</f>
        <v>1</v>
      </c>
      <c r="G2" s="11">
        <f>'Planuojami Pirkimai'!G2</f>
        <v>43465</v>
      </c>
      <c r="H2" s="5">
        <f>'Planuojami Pirkimai'!H2</f>
        <v>0</v>
      </c>
      <c r="I2" s="11">
        <f>'Planuojami Pirkimai'!I2</f>
        <v>43160</v>
      </c>
      <c r="J2" s="5">
        <f>IFERROR(VLOOKUP('Planuojami Pirkimai'!J2,QuarterTable,2,FALSE),'Planuojami Pirkimai'!J2)</f>
        <v>0</v>
      </c>
      <c r="K2" s="5">
        <f>IFERROR(VLOOKUP('Planuojami Pirkimai'!K2,QuarterTable,2,FALSE),'Planuojami Pirkimai'!K2)</f>
        <v>0</v>
      </c>
      <c r="L2" s="5">
        <f>IFERROR(VLOOKUP('Planuojami Pirkimai'!L2,YesNoTable,2,FALSE),-1)</f>
        <v>0</v>
      </c>
      <c r="M2" s="5">
        <f>IFERROR(VLOOKUP('Planuojami Pirkimai'!M2,YesNoTable,2,FALSE),-1)</f>
        <v>0</v>
      </c>
      <c r="N2" s="5">
        <f>IFERROR(VLOOKUP('Planuojami Pirkimai'!N2,YesNoTable,2,FALSE),-1)</f>
        <v>0</v>
      </c>
      <c r="O2" s="5">
        <f>IFERROR(VLOOKUP('Planuojami Pirkimai'!O2,TitleTable,2,FALSE),-1)</f>
        <v>18</v>
      </c>
      <c r="P2" s="5">
        <f>('Planuojami Pirkimai'!P2)</f>
        <v>0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>
      <c r="A3" s="5">
        <f>IFERROR(VLOOKUP('Planuojami Pirkimai'!A3,PurchaseTypeTable,2,FALSE),-1)</f>
        <v>1</v>
      </c>
      <c r="B3" s="5" t="str">
        <f>'Planuojami Pirkimai'!B3</f>
        <v>Raštinės prekės</v>
      </c>
      <c r="C3" s="5">
        <f>IFERROR(VLOOKUP('Planuojami Pirkimai'!C3,TypeTable,2,FALSE),-1)</f>
        <v>1</v>
      </c>
      <c r="D3" s="5" t="str">
        <f>'Planuojami Pirkimai'!D3</f>
        <v>30100000-0</v>
      </c>
      <c r="E3" s="5">
        <f>'Planuojami Pirkimai'!E3</f>
        <v>1400</v>
      </c>
      <c r="F3" s="5">
        <f>IFERROR(VLOOKUP('Planuojami Pirkimai'!F3,MeasurementTable,2,FALSE),'Planuojami Pirkimai'!F3)</f>
        <v>1</v>
      </c>
      <c r="G3" s="11">
        <f>'Planuojami Pirkimai'!G3</f>
        <v>43465</v>
      </c>
      <c r="H3" s="5">
        <f>'Planuojami Pirkimai'!H3</f>
        <v>0</v>
      </c>
      <c r="I3" s="11">
        <f>'Planuojami Pirkimai'!I3</f>
        <v>43101</v>
      </c>
      <c r="J3" s="5">
        <f>IFERROR(VLOOKUP('Planuojami Pirkimai'!J3,QuarterTable,2,FALSE),'Planuojami Pirkimai'!J3)</f>
        <v>0</v>
      </c>
      <c r="K3" s="5">
        <f>IFERROR(VLOOKUP('Planuojami Pirkimai'!K3,QuarterTable,2,FALSE),'Planuojami Pirkimai'!K3)</f>
        <v>0</v>
      </c>
      <c r="L3" s="5">
        <f>IFERROR(VLOOKUP('Planuojami Pirkimai'!L3,YesNoTable,2,FALSE),-1)</f>
        <v>0</v>
      </c>
      <c r="M3" s="5">
        <f>IFERROR(VLOOKUP('Planuojami Pirkimai'!M3,YesNoTable,2,FALSE),-1)</f>
        <v>1</v>
      </c>
      <c r="N3" s="5">
        <f>IFERROR(VLOOKUP('Planuojami Pirkimai'!N3,YesNoTable,2,FALSE),-1)</f>
        <v>0</v>
      </c>
      <c r="O3" s="5">
        <f>IFERROR(VLOOKUP('Planuojami Pirkimai'!O3,TitleTable,2,FALSE),-1)</f>
        <v>18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>
      <c r="A4" s="5">
        <f>IFERROR(VLOOKUP('Planuojami Pirkimai'!A4,PurchaseTypeTable,2,FALSE),-1)</f>
        <v>1</v>
      </c>
      <c r="B4" s="5" t="str">
        <f>'Planuojami Pirkimai'!B4</f>
        <v>Santechnikos prekės</v>
      </c>
      <c r="C4" s="5">
        <f>IFERROR(VLOOKUP('Planuojami Pirkimai'!C4,TypeTable,2,FALSE),-1)</f>
        <v>1</v>
      </c>
      <c r="D4" s="5" t="str">
        <f>'Planuojami Pirkimai'!D4</f>
        <v>42132000-3</v>
      </c>
      <c r="E4" s="5">
        <f>'Planuojami Pirkimai'!E4</f>
        <v>2000</v>
      </c>
      <c r="F4" s="5">
        <f>IFERROR(VLOOKUP('Planuojami Pirkimai'!F4,MeasurementTable,2,FALSE),'Planuojami Pirkimai'!F4)</f>
        <v>1</v>
      </c>
      <c r="G4" s="11">
        <f>'Planuojami Pirkimai'!G4</f>
        <v>43465</v>
      </c>
      <c r="H4" s="5">
        <f>'Planuojami Pirkimai'!H4</f>
        <v>0</v>
      </c>
      <c r="I4" s="11">
        <f>'Planuojami Pirkimai'!I4</f>
        <v>43101</v>
      </c>
      <c r="J4" s="5">
        <f>IFERROR(VLOOKUP('Planuojami Pirkimai'!J4,QuarterTable,2,FALSE),'Planuojami Pirkimai'!J4)</f>
        <v>0</v>
      </c>
      <c r="K4" s="5">
        <f>IFERROR(VLOOKUP('Planuojami Pirkimai'!K4,QuarterTable,2,FALSE),'Planuojami Pirkimai'!K4)</f>
        <v>0</v>
      </c>
      <c r="L4" s="5">
        <f>IFERROR(VLOOKUP('Planuojami Pirkimai'!L4,YesNoTable,2,FALSE),-1)</f>
        <v>0</v>
      </c>
      <c r="M4" s="5">
        <f>IFERROR(VLOOKUP('Planuojami Pirkimai'!M4,YesNoTable,2,FALSE),-1)</f>
        <v>0</v>
      </c>
      <c r="N4" s="5">
        <f>IFERROR(VLOOKUP('Planuojami Pirkimai'!N4,YesNoTable,2,FALSE),-1)</f>
        <v>0</v>
      </c>
      <c r="O4" s="5">
        <f>IFERROR(VLOOKUP('Planuojami Pirkimai'!O4,TitleTable,2,FALSE),-1)</f>
        <v>18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>
      <c r="A5" s="5">
        <f>IFERROR(VLOOKUP('Planuojami Pirkimai'!A5,PurchaseTypeTable,2,FALSE),-1)</f>
        <v>1</v>
      </c>
      <c r="B5" s="5" t="str">
        <f>'Planuojami Pirkimai'!B5</f>
        <v>Elektros prekės, šviestuvai</v>
      </c>
      <c r="C5" s="5">
        <f>IFERROR(VLOOKUP('Planuojami Pirkimai'!C5,TypeTable,2,FALSE),-1)</f>
        <v>1</v>
      </c>
      <c r="D5" s="5" t="str">
        <f>'Planuojami Pirkimai'!D5</f>
        <v>31210000-1</v>
      </c>
      <c r="E5" s="5">
        <f>'Planuojami Pirkimai'!E5</f>
        <v>900</v>
      </c>
      <c r="F5" s="5">
        <f>IFERROR(VLOOKUP('Planuojami Pirkimai'!F5,MeasurementTable,2,FALSE),'Planuojami Pirkimai'!F5)</f>
        <v>1</v>
      </c>
      <c r="G5" s="11">
        <f>'Planuojami Pirkimai'!G5</f>
        <v>43465</v>
      </c>
      <c r="H5" s="5">
        <f>'Planuojami Pirkimai'!H5</f>
        <v>0</v>
      </c>
      <c r="I5" s="11">
        <f>'Planuojami Pirkimai'!I5</f>
        <v>43101</v>
      </c>
      <c r="J5" s="5">
        <f>IFERROR(VLOOKUP('Planuojami Pirkimai'!J5,QuarterTable,2,FALSE),'Planuojami Pirkimai'!J5)</f>
        <v>0</v>
      </c>
      <c r="K5" s="5">
        <f>IFERROR(VLOOKUP('Planuojami Pirkimai'!K5,QuarterTable,2,FALSE),'Planuojami Pirkimai'!K5)</f>
        <v>0</v>
      </c>
      <c r="L5" s="5">
        <f>IFERROR(VLOOKUP('Planuojami Pirkimai'!L5,YesNoTable,2,FALSE),-1)</f>
        <v>0</v>
      </c>
      <c r="M5" s="5">
        <f>IFERROR(VLOOKUP('Planuojami Pirkimai'!M5,YesNoTable,2,FALSE),-1)</f>
        <v>0</v>
      </c>
      <c r="N5" s="5">
        <f>IFERROR(VLOOKUP('Planuojami Pirkimai'!N5,YesNoTable,2,FALSE),-1)</f>
        <v>0</v>
      </c>
      <c r="O5" s="5">
        <f>IFERROR(VLOOKUP('Planuojami Pirkimai'!O5,TitleTable,2,FALSE),-1)</f>
        <v>18</v>
      </c>
      <c r="P5" s="5">
        <f>('Planuojami Pirkimai'!P5)</f>
        <v>0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>
      <c r="A6" s="5">
        <f>IFERROR(VLOOKUP('Planuojami Pirkimai'!A6,PurchaseTypeTable,2,FALSE),-1)</f>
        <v>1</v>
      </c>
      <c r="B6" s="5" t="str">
        <f>'Planuojami Pirkimai'!B6</f>
        <v>Remonto prekės</v>
      </c>
      <c r="C6" s="5">
        <f>IFERROR(VLOOKUP('Planuojami Pirkimai'!C6,TypeTable,2,FALSE),-1)</f>
        <v>1</v>
      </c>
      <c r="D6" s="5" t="str">
        <f>'Planuojami Pirkimai'!D6</f>
        <v>44100000-1</v>
      </c>
      <c r="E6" s="5">
        <f>'Planuojami Pirkimai'!E6</f>
        <v>8000</v>
      </c>
      <c r="F6" s="5">
        <f>IFERROR(VLOOKUP('Planuojami Pirkimai'!F6,MeasurementTable,2,FALSE),'Planuojami Pirkimai'!F6)</f>
        <v>1</v>
      </c>
      <c r="G6" s="11">
        <f>'Planuojami Pirkimai'!G6</f>
        <v>43465</v>
      </c>
      <c r="H6" s="5">
        <f>'Planuojami Pirkimai'!H6</f>
        <v>0</v>
      </c>
      <c r="I6" s="11">
        <f>'Planuojami Pirkimai'!I6</f>
        <v>43101</v>
      </c>
      <c r="J6" s="5">
        <f>IFERROR(VLOOKUP('Planuojami Pirkimai'!J6,QuarterTable,2,FALSE),'Planuojami Pirkimai'!J6)</f>
        <v>0</v>
      </c>
      <c r="K6" s="5">
        <f>IFERROR(VLOOKUP('Planuojami Pirkimai'!K6,QuarterTable,2,FALSE),'Planuojami Pirkimai'!K6)</f>
        <v>0</v>
      </c>
      <c r="L6" s="5">
        <f>IFERROR(VLOOKUP('Planuojami Pirkimai'!L6,YesNoTable,2,FALSE),-1)</f>
        <v>0</v>
      </c>
      <c r="M6" s="5">
        <f>IFERROR(VLOOKUP('Planuojami Pirkimai'!M6,YesNoTable,2,FALSE),-1)</f>
        <v>0</v>
      </c>
      <c r="N6" s="5">
        <f>IFERROR(VLOOKUP('Planuojami Pirkimai'!N6,YesNoTable,2,FALSE),-1)</f>
        <v>0</v>
      </c>
      <c r="O6" s="5">
        <f>IFERROR(VLOOKUP('Planuojami Pirkimai'!O6,TitleTable,2,FALSE),-1)</f>
        <v>18</v>
      </c>
      <c r="P6" s="5">
        <f>('Planuojami Pirkimai'!P6)</f>
        <v>0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>
      <c r="A7" s="5">
        <f>IFERROR(VLOOKUP('Planuojami Pirkimai'!A7,PurchaseTypeTable,2,FALSE),-1)</f>
        <v>1</v>
      </c>
      <c r="B7" s="5" t="str">
        <f>'Planuojami Pirkimai'!B7</f>
        <v>Buitinė chemija, ūkinės prekės</v>
      </c>
      <c r="C7" s="5">
        <f>IFERROR(VLOOKUP('Planuojami Pirkimai'!C7,TypeTable,2,FALSE),-1)</f>
        <v>1</v>
      </c>
      <c r="D7" s="5" t="str">
        <f>'Planuojami Pirkimai'!D7</f>
        <v>39291000-8</v>
      </c>
      <c r="E7" s="5">
        <f>'Planuojami Pirkimai'!E7</f>
        <v>1600</v>
      </c>
      <c r="F7" s="5">
        <f>IFERROR(VLOOKUP('Planuojami Pirkimai'!F7,MeasurementTable,2,FALSE),'Planuojami Pirkimai'!F7)</f>
        <v>1</v>
      </c>
      <c r="G7" s="11">
        <f>'Planuojami Pirkimai'!G7</f>
        <v>43465</v>
      </c>
      <c r="H7" s="5">
        <f>'Planuojami Pirkimai'!H7</f>
        <v>0</v>
      </c>
      <c r="I7" s="11">
        <f>'Planuojami Pirkimai'!I7</f>
        <v>43101</v>
      </c>
      <c r="J7" s="5">
        <f>IFERROR(VLOOKUP('Planuojami Pirkimai'!J7,QuarterTable,2,FALSE),'Planuojami Pirkimai'!J7)</f>
        <v>0</v>
      </c>
      <c r="K7" s="5">
        <f>IFERROR(VLOOKUP('Planuojami Pirkimai'!K7,QuarterTable,2,FALSE),'Planuojami Pirkimai'!K7)</f>
        <v>0</v>
      </c>
      <c r="L7" s="5">
        <f>IFERROR(VLOOKUP('Planuojami Pirkimai'!L7,YesNoTable,2,FALSE),-1)</f>
        <v>0</v>
      </c>
      <c r="M7" s="5">
        <f>IFERROR(VLOOKUP('Planuojami Pirkimai'!M7,YesNoTable,2,FALSE),-1)</f>
        <v>1</v>
      </c>
      <c r="N7" s="5">
        <f>IFERROR(VLOOKUP('Planuojami Pirkimai'!N7,YesNoTable,2,FALSE),-1)</f>
        <v>0</v>
      </c>
      <c r="O7" s="5">
        <f>IFERROR(VLOOKUP('Planuojami Pirkimai'!O7,TitleTable,2,FALSE),-1)</f>
        <v>18</v>
      </c>
      <c r="P7" s="5">
        <f>('Planuojami Pirkimai'!P7)</f>
        <v>0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>
      <c r="A8" s="5">
        <f>IFERROR(VLOOKUP('Planuojami Pirkimai'!A8,PurchaseTypeTable,2,FALSE),-1)</f>
        <v>1</v>
      </c>
      <c r="B8" s="5" t="str">
        <f>'Planuojami Pirkimai'!B8</f>
        <v>Žaislai, sporto prekės</v>
      </c>
      <c r="C8" s="5">
        <f>IFERROR(VLOOKUP('Planuojami Pirkimai'!C8,TypeTable,2,FALSE),-1)</f>
        <v>1</v>
      </c>
      <c r="D8" s="5" t="str">
        <f>'Planuojami Pirkimai'!D8</f>
        <v>37000000-8</v>
      </c>
      <c r="E8" s="5">
        <f>'Planuojami Pirkimai'!E8</f>
        <v>1000</v>
      </c>
      <c r="F8" s="5">
        <f>IFERROR(VLOOKUP('Planuojami Pirkimai'!F8,MeasurementTable,2,FALSE),'Planuojami Pirkimai'!F8)</f>
        <v>1</v>
      </c>
      <c r="G8" s="11">
        <f>'Planuojami Pirkimai'!G8</f>
        <v>43465</v>
      </c>
      <c r="H8" s="5">
        <f>'Planuojami Pirkimai'!H8</f>
        <v>0</v>
      </c>
      <c r="I8" s="11">
        <f>'Planuojami Pirkimai'!I8</f>
        <v>43101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0</v>
      </c>
      <c r="M8" s="5">
        <f>IFERROR(VLOOKUP('Planuojami Pirkimai'!M8,YesNoTable,2,FALSE),-1)</f>
        <v>0</v>
      </c>
      <c r="N8" s="5">
        <f>IFERROR(VLOOKUP('Planuojami Pirkimai'!N8,YesNoTable,2,FALSE),-1)</f>
        <v>0</v>
      </c>
      <c r="O8" s="5">
        <f>IFERROR(VLOOKUP('Planuojami Pirkimai'!O8,TitleTable,2,FALSE),-1)</f>
        <v>18</v>
      </c>
      <c r="P8" s="5">
        <f>('Planuojami Pirkimai'!P8)</f>
        <v>0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>
      <c r="A9" s="5">
        <f>IFERROR(VLOOKUP('Planuojami Pirkimai'!A9,PurchaseTypeTable,2,FALSE),-1)</f>
        <v>1</v>
      </c>
      <c r="B9" s="5" t="str">
        <f>'Planuojami Pirkimai'!B9</f>
        <v>Kompiuterinės technika, kompiuterio dalys ir priedai</v>
      </c>
      <c r="C9" s="5">
        <f>IFERROR(VLOOKUP('Planuojami Pirkimai'!C9,TypeTable,2,FALSE),-1)</f>
        <v>1</v>
      </c>
      <c r="D9" s="5" t="str">
        <f>'Planuojami Pirkimai'!D9</f>
        <v>30200000-1</v>
      </c>
      <c r="E9" s="5">
        <f>'Planuojami Pirkimai'!E9</f>
        <v>2000</v>
      </c>
      <c r="F9" s="5">
        <f>IFERROR(VLOOKUP('Planuojami Pirkimai'!F9,MeasurementTable,2,FALSE),'Planuojami Pirkimai'!F9)</f>
        <v>1</v>
      </c>
      <c r="G9" s="11">
        <f>'Planuojami Pirkimai'!G9</f>
        <v>43465</v>
      </c>
      <c r="H9" s="5">
        <f>'Planuojami Pirkimai'!H9</f>
        <v>0</v>
      </c>
      <c r="I9" s="11">
        <f>'Planuojami Pirkimai'!I9</f>
        <v>43101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0</v>
      </c>
      <c r="M9" s="5">
        <f>IFERROR(VLOOKUP('Planuojami Pirkimai'!M9,YesNoTable,2,FALSE),-1)</f>
        <v>0</v>
      </c>
      <c r="N9" s="5">
        <f>IFERROR(VLOOKUP('Planuojami Pirkimai'!N9,YesNoTable,2,FALSE),-1)</f>
        <v>0</v>
      </c>
      <c r="O9" s="5">
        <f>IFERROR(VLOOKUP('Planuojami Pirkimai'!O9,TitleTable,2,FALSE),-1)</f>
        <v>18</v>
      </c>
      <c r="P9" s="5">
        <f>('Planuojami Pirkimai'!P9)</f>
        <v>0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>
      <c r="A10" s="5">
        <f>IFERROR(VLOOKUP('Planuojami Pirkimai'!A10,PurchaseTypeTable,2,FALSE),-1)</f>
        <v>1</v>
      </c>
      <c r="B10" s="5" t="str">
        <f>'Planuojami Pirkimai'!B10</f>
        <v>Benzinas</v>
      </c>
      <c r="C10" s="5">
        <f>IFERROR(VLOOKUP('Planuojami Pirkimai'!C10,TypeTable,2,FALSE),-1)</f>
        <v>1</v>
      </c>
      <c r="D10" s="5" t="str">
        <f>'Planuojami Pirkimai'!D10</f>
        <v>09132000-3</v>
      </c>
      <c r="E10" s="5">
        <f>'Planuojami Pirkimai'!E10</f>
        <v>100</v>
      </c>
      <c r="F10" s="5">
        <f>IFERROR(VLOOKUP('Planuojami Pirkimai'!F10,MeasurementTable,2,FALSE),'Planuojami Pirkimai'!F10)</f>
        <v>1</v>
      </c>
      <c r="G10" s="11">
        <f>'Planuojami Pirkimai'!G10</f>
        <v>43465</v>
      </c>
      <c r="H10" s="5">
        <f>'Planuojami Pirkimai'!H10</f>
        <v>0</v>
      </c>
      <c r="I10" s="11">
        <f>'Planuojami Pirkimai'!I10</f>
        <v>43160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0</v>
      </c>
      <c r="M10" s="5">
        <f>IFERROR(VLOOKUP('Planuojami Pirkimai'!M10,YesNoTable,2,FALSE),-1)</f>
        <v>0</v>
      </c>
      <c r="N10" s="5">
        <f>IFERROR(VLOOKUP('Planuojami Pirkimai'!N10,YesNoTable,2,FALSE),-1)</f>
        <v>0</v>
      </c>
      <c r="O10" s="5">
        <f>IFERROR(VLOOKUP('Planuojami Pirkimai'!O10,TitleTable,2,FALSE),-1)</f>
        <v>18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>
      <c r="A11" s="5">
        <f>IFERROR(VLOOKUP('Planuojami Pirkimai'!A11,PurchaseTypeTable,2,FALSE),-1)</f>
        <v>1</v>
      </c>
      <c r="B11" s="5" t="str">
        <f>'Planuojami Pirkimai'!B11</f>
        <v>Apranga ir patalynė</v>
      </c>
      <c r="C11" s="5">
        <f>IFERROR(VLOOKUP('Planuojami Pirkimai'!C11,TypeTable,2,FALSE),-1)</f>
        <v>1</v>
      </c>
      <c r="D11" s="5" t="str">
        <f>'Planuojami Pirkimai'!D11</f>
        <v>39143110-0</v>
      </c>
      <c r="E11" s="5">
        <f>'Planuojami Pirkimai'!E11</f>
        <v>1000</v>
      </c>
      <c r="F11" s="5">
        <f>IFERROR(VLOOKUP('Planuojami Pirkimai'!F11,MeasurementTable,2,FALSE),'Planuojami Pirkimai'!F11)</f>
        <v>1</v>
      </c>
      <c r="G11" s="11">
        <f>'Planuojami Pirkimai'!G11</f>
        <v>43465</v>
      </c>
      <c r="H11" s="5">
        <f>'Planuojami Pirkimai'!H11</f>
        <v>0</v>
      </c>
      <c r="I11" s="11">
        <f>'Planuojami Pirkimai'!I11</f>
        <v>43160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0</v>
      </c>
      <c r="M11" s="5">
        <f>IFERROR(VLOOKUP('Planuojami Pirkimai'!M11,YesNoTable,2,FALSE),-1)</f>
        <v>0</v>
      </c>
      <c r="N11" s="5">
        <f>IFERROR(VLOOKUP('Planuojami Pirkimai'!N11,YesNoTable,2,FALSE),-1)</f>
        <v>0</v>
      </c>
      <c r="O11" s="5">
        <f>IFERROR(VLOOKUP('Planuojami Pirkimai'!O11,TitleTable,2,FALSE),-1)</f>
        <v>18</v>
      </c>
      <c r="P11" s="5">
        <f>('Planuojami Pirkimai'!P11)</f>
        <v>0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>
      <c r="A12" s="5">
        <f>IFERROR(VLOOKUP('Planuojami Pirkimai'!A12,PurchaseTypeTable,2,FALSE),-1)</f>
        <v>1</v>
      </c>
      <c r="B12" s="5" t="str">
        <f>'Planuojami Pirkimai'!B12</f>
        <v>Medikamentai</v>
      </c>
      <c r="C12" s="5">
        <f>IFERROR(VLOOKUP('Planuojami Pirkimai'!C12,TypeTable,2,FALSE),-1)</f>
        <v>1</v>
      </c>
      <c r="D12" s="5" t="str">
        <f>'Planuojami Pirkimai'!D12</f>
        <v>22600000-6</v>
      </c>
      <c r="E12" s="5">
        <f>'Planuojami Pirkimai'!E12</f>
        <v>100</v>
      </c>
      <c r="F12" s="5">
        <f>IFERROR(VLOOKUP('Planuojami Pirkimai'!F12,MeasurementTable,2,FALSE),'Planuojami Pirkimai'!F12)</f>
        <v>1</v>
      </c>
      <c r="G12" s="11">
        <f>'Planuojami Pirkimai'!G12</f>
        <v>43465</v>
      </c>
      <c r="H12" s="5">
        <f>'Planuojami Pirkimai'!H12</f>
        <v>0</v>
      </c>
      <c r="I12" s="11">
        <f>'Planuojami Pirkimai'!I12</f>
        <v>43101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0</v>
      </c>
      <c r="M12" s="5">
        <f>IFERROR(VLOOKUP('Planuojami Pirkimai'!M12,YesNoTable,2,FALSE),-1)</f>
        <v>0</v>
      </c>
      <c r="N12" s="5">
        <f>IFERROR(VLOOKUP('Planuojami Pirkimai'!N12,YesNoTable,2,FALSE),-1)</f>
        <v>0</v>
      </c>
      <c r="O12" s="5">
        <f>IFERROR(VLOOKUP('Planuojami Pirkimai'!O12,TitleTable,2,FALSE),-1)</f>
        <v>18</v>
      </c>
      <c r="P12" s="5">
        <f>('Planuojami Pirkimai'!P12)</f>
        <v>0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>
      <c r="A13" s="5">
        <f>IFERROR(VLOOKUP('Planuojami Pirkimai'!A13,PurchaseTypeTable,2,FALSE),-1)</f>
        <v>1</v>
      </c>
      <c r="B13" s="5" t="str">
        <f>'Planuojami Pirkimai'!B13</f>
        <v>Kompiuterių, jų dalių remontas</v>
      </c>
      <c r="C13" s="5">
        <f>IFERROR(VLOOKUP('Planuojami Pirkimai'!C13,TypeTable,2,FALSE),-1)</f>
        <v>2</v>
      </c>
      <c r="D13" s="5" t="str">
        <f>'Planuojami Pirkimai'!D13</f>
        <v>50300000-8</v>
      </c>
      <c r="E13" s="5">
        <f>'Planuojami Pirkimai'!E13</f>
        <v>600</v>
      </c>
      <c r="F13" s="5">
        <f>IFERROR(VLOOKUP('Planuojami Pirkimai'!F13,MeasurementTable,2,FALSE),'Planuojami Pirkimai'!F13)</f>
        <v>1</v>
      </c>
      <c r="G13" s="11">
        <f>'Planuojami Pirkimai'!G13</f>
        <v>43465</v>
      </c>
      <c r="H13" s="5">
        <f>'Planuojami Pirkimai'!H13</f>
        <v>0</v>
      </c>
      <c r="I13" s="11">
        <f>'Planuojami Pirkimai'!I13</f>
        <v>43101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0</v>
      </c>
      <c r="M13" s="5">
        <f>IFERROR(VLOOKUP('Planuojami Pirkimai'!M13,YesNoTable,2,FALSE),-1)</f>
        <v>0</v>
      </c>
      <c r="N13" s="5">
        <f>IFERROR(VLOOKUP('Planuojami Pirkimai'!N13,YesNoTable,2,FALSE),-1)</f>
        <v>0</v>
      </c>
      <c r="O13" s="5">
        <f>IFERROR(VLOOKUP('Planuojami Pirkimai'!O13,TitleTable,2,FALSE),-1)</f>
        <v>18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>
      <c r="A14" s="5">
        <f>IFERROR(VLOOKUP('Planuojami Pirkimai'!A14,PurchaseTypeTable,2,FALSE),-1)</f>
        <v>1</v>
      </c>
      <c r="B14" s="5" t="str">
        <f>'Planuojami Pirkimai'!B14</f>
        <v>Patikros</v>
      </c>
      <c r="C14" s="5">
        <f>IFERROR(VLOOKUP('Planuojami Pirkimai'!C14,TypeTable,2,FALSE),-1)</f>
        <v>2</v>
      </c>
      <c r="D14" s="5" t="str">
        <f>'Planuojami Pirkimai'!D14</f>
        <v>50410000-2</v>
      </c>
      <c r="E14" s="5">
        <f>'Planuojami Pirkimai'!E14</f>
        <v>500</v>
      </c>
      <c r="F14" s="5">
        <f>IFERROR(VLOOKUP('Planuojami Pirkimai'!F14,MeasurementTable,2,FALSE),'Planuojami Pirkimai'!F14)</f>
        <v>1</v>
      </c>
      <c r="G14" s="11">
        <f>'Planuojami Pirkimai'!G14</f>
        <v>43465</v>
      </c>
      <c r="H14" s="5">
        <f>'Planuojami Pirkimai'!H14</f>
        <v>0</v>
      </c>
      <c r="I14" s="11">
        <f>'Planuojami Pirkimai'!I14</f>
        <v>43101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0</v>
      </c>
      <c r="M14" s="5">
        <f>IFERROR(VLOOKUP('Planuojami Pirkimai'!M14,YesNoTable,2,FALSE),-1)</f>
        <v>0</v>
      </c>
      <c r="N14" s="5">
        <f>IFERROR(VLOOKUP('Planuojami Pirkimai'!N14,YesNoTable,2,FALSE),-1)</f>
        <v>0</v>
      </c>
      <c r="O14" s="5">
        <f>IFERROR(VLOOKUP('Planuojami Pirkimai'!O14,TitleTable,2,FALSE),-1)</f>
        <v>18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>
      <c r="A15" s="5">
        <f>IFERROR(VLOOKUP('Planuojami Pirkimai'!A15,PurchaseTypeTable,2,FALSE),-1)</f>
        <v>1</v>
      </c>
      <c r="B15" s="5" t="str">
        <f>'Planuojami Pirkimai'!B15</f>
        <v>Elektra</v>
      </c>
      <c r="C15" s="5">
        <f>IFERROR(VLOOKUP('Planuojami Pirkimai'!C15,TypeTable,2,FALSE),-1)</f>
        <v>2</v>
      </c>
      <c r="D15" s="5" t="str">
        <f>'Planuojami Pirkimai'!D15</f>
        <v>65000000-3</v>
      </c>
      <c r="E15" s="5">
        <f>'Planuojami Pirkimai'!E15</f>
        <v>25000</v>
      </c>
      <c r="F15" s="5">
        <f>IFERROR(VLOOKUP('Planuojami Pirkimai'!F15,MeasurementTable,2,FALSE),'Planuojami Pirkimai'!F15)</f>
        <v>3</v>
      </c>
      <c r="G15" s="11">
        <f>'Planuojami Pirkimai'!G15</f>
        <v>43175</v>
      </c>
      <c r="H15" s="5">
        <f>'Planuojami Pirkimai'!H15</f>
        <v>0</v>
      </c>
      <c r="I15" s="11">
        <f>'Planuojami Pirkimai'!I15</f>
        <v>43160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0</v>
      </c>
      <c r="M15" s="5">
        <f>IFERROR(VLOOKUP('Planuojami Pirkimai'!M15,YesNoTable,2,FALSE),-1)</f>
        <v>1</v>
      </c>
      <c r="N15" s="5">
        <f>IFERROR(VLOOKUP('Planuojami Pirkimai'!N15,YesNoTable,2,FALSE),-1)</f>
        <v>0</v>
      </c>
      <c r="O15" s="5">
        <f>IFERROR(VLOOKUP('Planuojami Pirkimai'!O15,TitleTable,2,FALSE),-1)</f>
        <v>18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>
      <c r="A16" s="5">
        <f>IFERROR(VLOOKUP('Planuojami Pirkimai'!A16,PurchaseTypeTable,2,FALSE),-1)</f>
        <v>1</v>
      </c>
      <c r="B16" s="5" t="str">
        <f>'Planuojami Pirkimai'!B16</f>
        <v>Statybos darbai</v>
      </c>
      <c r="C16" s="5">
        <f>IFERROR(VLOOKUP('Planuojami Pirkimai'!C16,TypeTable,2,FALSE),-1)</f>
        <v>3</v>
      </c>
      <c r="D16" s="5" t="str">
        <f>'Planuojami Pirkimai'!D16</f>
        <v>45000000-7</v>
      </c>
      <c r="E16" s="5">
        <f>'Planuojami Pirkimai'!E16</f>
        <v>6000</v>
      </c>
      <c r="F16" s="5">
        <f>IFERROR(VLOOKUP('Planuojami Pirkimai'!F16,MeasurementTable,2,FALSE),'Planuojami Pirkimai'!F16)</f>
        <v>1</v>
      </c>
      <c r="G16" s="11">
        <f>'Planuojami Pirkimai'!G16</f>
        <v>43465</v>
      </c>
      <c r="H16" s="5">
        <f>'Planuojami Pirkimai'!H16</f>
        <v>0</v>
      </c>
      <c r="I16" s="11">
        <f>'Planuojami Pirkimai'!I16</f>
        <v>43160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0</v>
      </c>
      <c r="M16" s="5">
        <f>IFERROR(VLOOKUP('Planuojami Pirkimai'!M16,YesNoTable,2,FALSE),-1)</f>
        <v>0</v>
      </c>
      <c r="N16" s="5">
        <f>IFERROR(VLOOKUP('Planuojami Pirkimai'!N16,YesNoTable,2,FALSE),-1)</f>
        <v>0</v>
      </c>
      <c r="O16" s="5">
        <f>IFERROR(VLOOKUP('Planuojami Pirkimai'!O16,TitleTable,2,FALSE),-1)</f>
        <v>18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>
      <c r="A17" s="5">
        <f>IFERROR(VLOOKUP('Planuojami Pirkimai'!A17,PurchaseTypeTable,2,FALSE),-1)</f>
        <v>1</v>
      </c>
      <c r="B17" s="5" t="str">
        <f>'Planuojami Pirkimai'!B17</f>
        <v>Multifunkcinė danga</v>
      </c>
      <c r="C17" s="5">
        <f>IFERROR(VLOOKUP('Planuojami Pirkimai'!C17,TypeTable,2,FALSE),-1)</f>
        <v>2</v>
      </c>
      <c r="D17" s="5" t="str">
        <f>'Planuojami Pirkimai'!D17</f>
        <v>45233250-6</v>
      </c>
      <c r="E17" s="5">
        <f>'Planuojami Pirkimai'!E17</f>
        <v>5700</v>
      </c>
      <c r="F17" s="5">
        <f>IFERROR(VLOOKUP('Planuojami Pirkimai'!F17,MeasurementTable,2,FALSE),'Planuojami Pirkimai'!F17)</f>
        <v>1</v>
      </c>
      <c r="G17" s="11">
        <f>'Planuojami Pirkimai'!G17</f>
        <v>43266</v>
      </c>
      <c r="H17" s="5">
        <f>'Planuojami Pirkimai'!H17</f>
        <v>0</v>
      </c>
      <c r="I17" s="11">
        <f>'Planuojami Pirkimai'!I17</f>
        <v>43146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0</v>
      </c>
      <c r="M17" s="5">
        <f>IFERROR(VLOOKUP('Planuojami Pirkimai'!M17,YesNoTable,2,FALSE),-1)</f>
        <v>0</v>
      </c>
      <c r="N17" s="5">
        <f>IFERROR(VLOOKUP('Planuojami Pirkimai'!N17,YesNoTable,2,FALSE),-1)</f>
        <v>0</v>
      </c>
      <c r="O17" s="5">
        <f>IFERROR(VLOOKUP('Planuojami Pirkimai'!O17,TitleTable,2,FALSE),-1)</f>
        <v>18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>
      <c r="A18" s="5">
        <f>IFERROR(VLOOKUP('Planuojami Pirkimai'!A18,PurchaseTypeTable,2,FALSE),-1)</f>
        <v>1</v>
      </c>
      <c r="B18" s="5" t="str">
        <f>'Planuojami Pirkimai'!B18</f>
        <v>Interneto yšys</v>
      </c>
      <c r="C18" s="5">
        <f>IFERROR(VLOOKUP('Planuojami Pirkimai'!C18,TypeTable,2,FALSE),-1)</f>
        <v>2</v>
      </c>
      <c r="D18" s="5" t="str">
        <f>'Planuojami Pirkimai'!D18</f>
        <v>72400000-4</v>
      </c>
      <c r="E18" s="5">
        <f>'Planuojami Pirkimai'!E18</f>
        <v>720</v>
      </c>
      <c r="F18" s="5">
        <f>IFERROR(VLOOKUP('Planuojami Pirkimai'!F18,MeasurementTable,2,FALSE),'Planuojami Pirkimai'!F18)</f>
        <v>1</v>
      </c>
      <c r="G18" s="11">
        <f>'Planuojami Pirkimai'!G18</f>
        <v>44196</v>
      </c>
      <c r="H18" s="5">
        <f>'Planuojami Pirkimai'!H18</f>
        <v>0</v>
      </c>
      <c r="I18" s="11">
        <f>'Planuojami Pirkimai'!I18</f>
        <v>43101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0</v>
      </c>
      <c r="M18" s="5">
        <f>IFERROR(VLOOKUP('Planuojami Pirkimai'!M18,YesNoTable,2,FALSE),-1)</f>
        <v>0</v>
      </c>
      <c r="N18" s="5">
        <f>IFERROR(VLOOKUP('Planuojami Pirkimai'!N18,YesNoTable,2,FALSE),-1)</f>
        <v>0</v>
      </c>
      <c r="O18" s="5">
        <f>IFERROR(VLOOKUP('Planuojami Pirkimai'!O18,TitleTable,2,FALSE),-1)</f>
        <v>18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>
      <c r="A19" s="5">
        <f>IFERROR(VLOOKUP('Planuojami Pirkimai'!A19,PurchaseTypeTable,2,FALSE),-1)</f>
        <v>1</v>
      </c>
      <c r="B19" s="5" t="str">
        <f>'Planuojami Pirkimai'!B19</f>
        <v>Internetinės svetainės palaikymas</v>
      </c>
      <c r="C19" s="5">
        <f>IFERROR(VLOOKUP('Planuojami Pirkimai'!C19,TypeTable,2,FALSE),-1)</f>
        <v>2</v>
      </c>
      <c r="D19" s="5" t="str">
        <f>'Planuojami Pirkimai'!D19</f>
        <v>72417000-6</v>
      </c>
      <c r="E19" s="5">
        <f>'Planuojami Pirkimai'!E19</f>
        <v>150</v>
      </c>
      <c r="F19" s="5">
        <f>IFERROR(VLOOKUP('Planuojami Pirkimai'!F19,MeasurementTable,2,FALSE),'Planuojami Pirkimai'!F19)</f>
        <v>1</v>
      </c>
      <c r="G19" s="11">
        <f>'Planuojami Pirkimai'!G19</f>
        <v>43831</v>
      </c>
      <c r="H19" s="5">
        <f>'Planuojami Pirkimai'!H19</f>
        <v>0</v>
      </c>
      <c r="I19" s="11">
        <f>'Planuojami Pirkimai'!I19</f>
        <v>43101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0</v>
      </c>
      <c r="M19" s="5">
        <f>IFERROR(VLOOKUP('Planuojami Pirkimai'!M19,YesNoTable,2,FALSE),-1)</f>
        <v>0</v>
      </c>
      <c r="N19" s="5">
        <f>IFERROR(VLOOKUP('Planuojami Pirkimai'!N19,YesNoTable,2,FALSE),-1)</f>
        <v>0</v>
      </c>
      <c r="O19" s="5">
        <f>IFERROR(VLOOKUP('Planuojami Pirkimai'!O19,TitleTable,2,FALSE),-1)</f>
        <v>18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>
      <c r="A20" s="5">
        <f>IFERROR(VLOOKUP('Planuojami Pirkimai'!A20,PurchaseTypeTable,2,FALSE),-1)</f>
        <v>-1</v>
      </c>
      <c r="B20" s="5">
        <f>'Planuojami Pirkimai'!B20</f>
        <v>0</v>
      </c>
      <c r="C20" s="5">
        <f>IFERROR(VLOOKUP('Planuojami Pirkimai'!C20,TypeTable,2,FALSE),-1)</f>
        <v>-1</v>
      </c>
      <c r="D20" s="5">
        <f>'Planuojami Pirkimai'!D20</f>
        <v>0</v>
      </c>
      <c r="E20" s="5">
        <f>'Planuojami Pirkimai'!E20</f>
        <v>0</v>
      </c>
      <c r="F20" s="5">
        <f>IFERROR(VLOOKUP('Planuojami Pirkimai'!F20,MeasurementTable,2,FALSE),'Planuojami Pirkimai'!F20)</f>
        <v>0</v>
      </c>
      <c r="G20" s="11">
        <f>'Planuojami Pirkimai'!G20</f>
        <v>0</v>
      </c>
      <c r="H20" s="5">
        <f>'Planuojami Pirkimai'!H20</f>
        <v>0</v>
      </c>
      <c r="I20" s="11">
        <f>'Planuojami Pirkimai'!I20</f>
        <v>0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-1</v>
      </c>
      <c r="M20" s="5">
        <f>IFERROR(VLOOKUP('Planuojami Pirkimai'!M20,YesNoTable,2,FALSE),-1)</f>
        <v>-1</v>
      </c>
      <c r="N20" s="5">
        <f>IFERROR(VLOOKUP('Planuojami Pirkimai'!N20,YesNoTable,2,FALSE),-1)</f>
        <v>-1</v>
      </c>
      <c r="O20" s="5">
        <f>IFERROR(VLOOKUP('Planuojami Pirkimai'!O20,TitleTable,2,FALSE),-1)</f>
        <v>-1</v>
      </c>
      <c r="P20" s="5">
        <f>('Planuojami Pirkimai'!P20)</f>
        <v>0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>
      <c r="A21" s="5">
        <f>IFERROR(VLOOKUP('Planuojami Pirkimai'!A21,PurchaseTypeTable,2,FALSE),-1)</f>
        <v>-1</v>
      </c>
      <c r="B21" s="5">
        <f>'Planuojami Pirkimai'!B21</f>
        <v>0</v>
      </c>
      <c r="C21" s="5">
        <f>IFERROR(VLOOKUP('Planuojami Pirkimai'!C21,TypeTable,2,FALSE),-1)</f>
        <v>-1</v>
      </c>
      <c r="D21" s="5">
        <f>'Planuojami Pirkimai'!D21</f>
        <v>0</v>
      </c>
      <c r="E21" s="5">
        <f>'Planuojami Pirkimai'!E21</f>
        <v>0</v>
      </c>
      <c r="F21" s="5">
        <f>IFERROR(VLOOKUP('Planuojami Pirkimai'!F21,MeasurementTable,2,FALSE),'Planuojami Pirkimai'!F21)</f>
        <v>0</v>
      </c>
      <c r="G21" s="11">
        <f>'Planuojami Pirkimai'!G21</f>
        <v>0</v>
      </c>
      <c r="H21" s="5">
        <f>'Planuojami Pirkimai'!H21</f>
        <v>0</v>
      </c>
      <c r="I21" s="11">
        <f>'Planuojami Pirkimai'!I21</f>
        <v>0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-1</v>
      </c>
      <c r="M21" s="5">
        <f>IFERROR(VLOOKUP('Planuojami Pirkimai'!M21,YesNoTable,2,FALSE),-1)</f>
        <v>-1</v>
      </c>
      <c r="N21" s="5">
        <f>IFERROR(VLOOKUP('Planuojami Pirkimai'!N21,YesNoTable,2,FALSE),-1)</f>
        <v>-1</v>
      </c>
      <c r="O21" s="5">
        <f>IFERROR(VLOOKUP('Planuojami Pirkimai'!O21,TitleTable,2,FALSE),-1)</f>
        <v>-1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>
      <c r="A22" s="5">
        <f>IFERROR(VLOOKUP('Planuojami Pirkimai'!A22,PurchaseTypeTable,2,FALSE),-1)</f>
        <v>-1</v>
      </c>
      <c r="B22" s="5">
        <f>'Planuojami Pirkimai'!B22</f>
        <v>0</v>
      </c>
      <c r="C22" s="5">
        <f>IFERROR(VLOOKUP('Planuojami Pirkimai'!C22,TypeTable,2,FALSE),-1)</f>
        <v>-1</v>
      </c>
      <c r="D22" s="5">
        <f>'Planuojami Pirkimai'!D22</f>
        <v>0</v>
      </c>
      <c r="E22" s="5">
        <f>'Planuojami Pirkimai'!E22</f>
        <v>0</v>
      </c>
      <c r="F22" s="5">
        <f>IFERROR(VLOOKUP('Planuojami Pirkimai'!F22,MeasurementTable,2,FALSE),'Planuojami Pirkimai'!F22)</f>
        <v>0</v>
      </c>
      <c r="G22" s="11">
        <f>'Planuojami Pirkimai'!G22</f>
        <v>0</v>
      </c>
      <c r="H22" s="5">
        <f>'Planuojami Pirkimai'!H22</f>
        <v>0</v>
      </c>
      <c r="I22" s="11">
        <f>'Planuojami Pirkimai'!I22</f>
        <v>0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-1</v>
      </c>
      <c r="M22" s="5">
        <f>IFERROR(VLOOKUP('Planuojami Pirkimai'!M22,YesNoTable,2,FALSE),-1)</f>
        <v>-1</v>
      </c>
      <c r="N22" s="5">
        <f>IFERROR(VLOOKUP('Planuojami Pirkimai'!N22,YesNoTable,2,FALSE),-1)</f>
        <v>-1</v>
      </c>
      <c r="O22" s="5">
        <f>IFERROR(VLOOKUP('Planuojami Pirkimai'!O22,TitleTable,2,FALSE),-1)</f>
        <v>-1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>
      <c r="A23" s="5">
        <f>IFERROR(VLOOKUP('Planuojami Pirkimai'!A23,PurchaseTypeTable,2,FALSE),-1)</f>
        <v>-1</v>
      </c>
      <c r="B23" s="5">
        <f>'Planuojami Pirkimai'!B23</f>
        <v>0</v>
      </c>
      <c r="C23" s="5">
        <f>IFERROR(VLOOKUP('Planuojami Pirkimai'!C23,TypeTable,2,FALSE),-1)</f>
        <v>-1</v>
      </c>
      <c r="D23" s="5">
        <f>'Planuojami Pirkimai'!D23</f>
        <v>0</v>
      </c>
      <c r="E23" s="5">
        <f>'Planuojami Pirkimai'!E23</f>
        <v>0</v>
      </c>
      <c r="F23" s="5">
        <f>IFERROR(VLOOKUP('Planuojami Pirkimai'!F23,MeasurementTable,2,FALSE),'Planuojami Pirkimai'!F23)</f>
        <v>0</v>
      </c>
      <c r="G23" s="11">
        <f>'Planuojami Pirkimai'!G23</f>
        <v>0</v>
      </c>
      <c r="H23" s="5">
        <f>'Planuojami Pirkimai'!H23</f>
        <v>0</v>
      </c>
      <c r="I23" s="11">
        <f>'Planuojami Pirkimai'!I23</f>
        <v>0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-1</v>
      </c>
      <c r="M23" s="5">
        <f>IFERROR(VLOOKUP('Planuojami Pirkimai'!M23,YesNoTable,2,FALSE),-1)</f>
        <v>-1</v>
      </c>
      <c r="N23" s="5">
        <f>IFERROR(VLOOKUP('Planuojami Pirkimai'!N23,YesNoTable,2,FALSE),-1)</f>
        <v>-1</v>
      </c>
      <c r="O23" s="5">
        <f>IFERROR(VLOOKUP('Planuojami Pirkimai'!O23,TitleTable,2,FALSE),-1)</f>
        <v>-1</v>
      </c>
      <c r="P23" s="5">
        <f>('Planuojami Pirkimai'!P23)</f>
        <v>0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>
      <c r="A24" s="5">
        <f>IFERROR(VLOOKUP('Planuojami Pirkimai'!A24,PurchaseTypeTable,2,FALSE),-1)</f>
        <v>-1</v>
      </c>
      <c r="B24" s="5">
        <f>'Planuojami Pirkimai'!B24</f>
        <v>0</v>
      </c>
      <c r="C24" s="5">
        <f>IFERROR(VLOOKUP('Planuojami Pirkimai'!C24,TypeTable,2,FALSE),-1)</f>
        <v>-1</v>
      </c>
      <c r="D24" s="5">
        <f>'Planuojami Pirkimai'!D24</f>
        <v>0</v>
      </c>
      <c r="E24" s="5">
        <f>'Planuojami Pirkimai'!E24</f>
        <v>0</v>
      </c>
      <c r="F24" s="5">
        <f>IFERROR(VLOOKUP('Planuojami Pirkimai'!F24,MeasurementTable,2,FALSE),'Planuojami Pirkimai'!F24)</f>
        <v>0</v>
      </c>
      <c r="G24" s="11">
        <f>'Planuojami Pirkimai'!G24</f>
        <v>0</v>
      </c>
      <c r="H24" s="5">
        <f>'Planuojami Pirkimai'!H24</f>
        <v>0</v>
      </c>
      <c r="I24" s="11">
        <f>'Planuojami Pirkimai'!I24</f>
        <v>0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-1</v>
      </c>
      <c r="M24" s="5">
        <f>IFERROR(VLOOKUP('Planuojami Pirkimai'!M24,YesNoTable,2,FALSE),-1)</f>
        <v>-1</v>
      </c>
      <c r="N24" s="5">
        <f>IFERROR(VLOOKUP('Planuojami Pirkimai'!N24,YesNoTable,2,FALSE),-1)</f>
        <v>-1</v>
      </c>
      <c r="O24" s="5">
        <f>IFERROR(VLOOKUP('Planuojami Pirkimai'!O24,TitleTable,2,FALSE),-1)</f>
        <v>-1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>
      <c r="A25" s="5">
        <f>IFERROR(VLOOKUP('Planuojami Pirkimai'!A25,PurchaseTypeTable,2,FALSE),-1)</f>
        <v>-1</v>
      </c>
      <c r="B25" s="5">
        <f>'Planuojami Pirkimai'!B25</f>
        <v>0</v>
      </c>
      <c r="C25" s="5">
        <f>IFERROR(VLOOKUP('Planuojami Pirkimai'!C25,TypeTable,2,FALSE),-1)</f>
        <v>-1</v>
      </c>
      <c r="D25" s="5">
        <f>'Planuojami Pirkimai'!D25</f>
        <v>0</v>
      </c>
      <c r="E25" s="5">
        <f>'Planuojami Pirkimai'!E25</f>
        <v>0</v>
      </c>
      <c r="F25" s="5">
        <f>IFERROR(VLOOKUP('Planuojami Pirkimai'!F25,MeasurementTable,2,FALSE),'Planuojami Pirkimai'!F25)</f>
        <v>0</v>
      </c>
      <c r="G25" s="11">
        <f>'Planuojami Pirkimai'!G25</f>
        <v>0</v>
      </c>
      <c r="H25" s="5">
        <f>'Planuojami Pirkimai'!H25</f>
        <v>0</v>
      </c>
      <c r="I25" s="11">
        <f>'Planuojami Pirkimai'!I25</f>
        <v>0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-1</v>
      </c>
      <c r="M25" s="5">
        <f>IFERROR(VLOOKUP('Planuojami Pirkimai'!M25,YesNoTable,2,FALSE),-1)</f>
        <v>-1</v>
      </c>
      <c r="N25" s="5">
        <f>IFERROR(VLOOKUP('Planuojami Pirkimai'!N25,YesNoTable,2,FALSE),-1)</f>
        <v>-1</v>
      </c>
      <c r="O25" s="5">
        <f>IFERROR(VLOOKUP('Planuojami Pirkimai'!O25,TitleTable,2,FALSE),-1)</f>
        <v>-1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>
      <c r="A26" s="5">
        <f>IFERROR(VLOOKUP('Planuojami Pirkimai'!A26,PurchaseTypeTable,2,FALSE),-1)</f>
        <v>-1</v>
      </c>
      <c r="B26" s="5">
        <f>'Planuojami Pirkimai'!B26</f>
        <v>0</v>
      </c>
      <c r="C26" s="5">
        <f>IFERROR(VLOOKUP('Planuojami Pirkimai'!C26,TypeTable,2,FALSE),-1)</f>
        <v>-1</v>
      </c>
      <c r="D26" s="5">
        <f>'Planuojami Pirkimai'!D26</f>
        <v>0</v>
      </c>
      <c r="E26" s="5">
        <f>'Planuojami Pirkimai'!E26</f>
        <v>0</v>
      </c>
      <c r="F26" s="5">
        <f>IFERROR(VLOOKUP('Planuojami Pirkimai'!F26,MeasurementTable,2,FALSE),'Planuojami Pirkimai'!F26)</f>
        <v>0</v>
      </c>
      <c r="G26" s="11">
        <f>'Planuojami Pirkimai'!G26</f>
        <v>0</v>
      </c>
      <c r="H26" s="5">
        <f>'Planuojami Pirkimai'!H26</f>
        <v>0</v>
      </c>
      <c r="I26" s="11">
        <f>'Planuojami Pirkimai'!I26</f>
        <v>0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-1</v>
      </c>
      <c r="M26" s="5">
        <f>IFERROR(VLOOKUP('Planuojami Pirkimai'!M26,YesNoTable,2,FALSE),-1)</f>
        <v>-1</v>
      </c>
      <c r="N26" s="5">
        <f>IFERROR(VLOOKUP('Planuojami Pirkimai'!N26,YesNoTable,2,FALSE),-1)</f>
        <v>-1</v>
      </c>
      <c r="O26" s="5">
        <f>IFERROR(VLOOKUP('Planuojami Pirkimai'!O26,TitleTable,2,FALSE),-1)</f>
        <v>-1</v>
      </c>
      <c r="P26" s="5">
        <f>('Planuojami Pirkimai'!P26)</f>
        <v>0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>
      <c r="A27" s="5">
        <f>IFERROR(VLOOKUP('Planuojami Pirkimai'!A27,PurchaseTypeTable,2,FALSE),-1)</f>
        <v>-1</v>
      </c>
      <c r="B27" s="5">
        <f>'Planuojami Pirkimai'!B27</f>
        <v>0</v>
      </c>
      <c r="C27" s="5">
        <f>IFERROR(VLOOKUP('Planuojami Pirkimai'!C27,TypeTable,2,FALSE),-1)</f>
        <v>-1</v>
      </c>
      <c r="D27" s="5">
        <f>'Planuojami Pirkimai'!D27</f>
        <v>0</v>
      </c>
      <c r="E27" s="5">
        <f>'Planuojami Pirkimai'!E27</f>
        <v>0</v>
      </c>
      <c r="F27" s="5">
        <f>IFERROR(VLOOKUP('Planuojami Pirkimai'!F27,MeasurementTable,2,FALSE),'Planuojami Pirkimai'!F27)</f>
        <v>0</v>
      </c>
      <c r="G27" s="11">
        <f>'Planuojami Pirkimai'!G27</f>
        <v>0</v>
      </c>
      <c r="H27" s="5">
        <f>'Planuojami Pirkimai'!H27</f>
        <v>0</v>
      </c>
      <c r="I27" s="11">
        <f>'Planuojami Pirkimai'!I27</f>
        <v>0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-1</v>
      </c>
      <c r="M27" s="5">
        <f>IFERROR(VLOOKUP('Planuojami Pirkimai'!M27,YesNoTable,2,FALSE),-1)</f>
        <v>-1</v>
      </c>
      <c r="N27" s="5">
        <f>IFERROR(VLOOKUP('Planuojami Pirkimai'!N27,YesNoTable,2,FALSE),-1)</f>
        <v>-1</v>
      </c>
      <c r="O27" s="5">
        <f>IFERROR(VLOOKUP('Planuojami Pirkimai'!O27,TitleTable,2,FALSE),-1)</f>
        <v>-1</v>
      </c>
      <c r="P27" s="5">
        <f>('Planuojami Pirkimai'!P27)</f>
        <v>0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>
      <c r="A28" s="5">
        <f>IFERROR(VLOOKUP('Planuojami Pirkimai'!A28,PurchaseTypeTable,2,FALSE),-1)</f>
        <v>-1</v>
      </c>
      <c r="B28" s="5">
        <f>'Planuojami Pirkimai'!B28</f>
        <v>0</v>
      </c>
      <c r="C28" s="5">
        <f>IFERROR(VLOOKUP('Planuojami Pirkimai'!C28,TypeTable,2,FALSE),-1)</f>
        <v>-1</v>
      </c>
      <c r="D28" s="5">
        <f>'Planuojami Pirkimai'!D28</f>
        <v>0</v>
      </c>
      <c r="E28" s="5">
        <f>'Planuojami Pirkimai'!E28</f>
        <v>0</v>
      </c>
      <c r="F28" s="5">
        <f>IFERROR(VLOOKUP('Planuojami Pirkimai'!F28,MeasurementTable,2,FALSE),'Planuojami Pirkimai'!F28)</f>
        <v>0</v>
      </c>
      <c r="G28" s="11">
        <f>'Planuojami Pirkimai'!G28</f>
        <v>0</v>
      </c>
      <c r="H28" s="5">
        <f>'Planuojami Pirkimai'!H28</f>
        <v>0</v>
      </c>
      <c r="I28" s="11">
        <f>'Planuojami Pirkimai'!I28</f>
        <v>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-1</v>
      </c>
      <c r="M28" s="5">
        <f>IFERROR(VLOOKUP('Planuojami Pirkimai'!M28,YesNoTable,2,FALSE),-1)</f>
        <v>-1</v>
      </c>
      <c r="N28" s="5">
        <f>IFERROR(VLOOKUP('Planuojami Pirkimai'!N28,YesNoTable,2,FALSE),-1)</f>
        <v>-1</v>
      </c>
      <c r="O28" s="5">
        <f>IFERROR(VLOOKUP('Planuojami Pirkimai'!O28,TitleTable,2,FALSE),-1)</f>
        <v>-1</v>
      </c>
      <c r="P28" s="5">
        <f>('Planuojami Pirkimai'!P28)</f>
        <v>0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>
      <c r="A29" s="5">
        <f>IFERROR(VLOOKUP('Planuojami Pirkimai'!A29,PurchaseTypeTable,2,FALSE),-1)</f>
        <v>-1</v>
      </c>
      <c r="B29" s="5">
        <f>'Planuojami Pirkimai'!B29</f>
        <v>0</v>
      </c>
      <c r="C29" s="5">
        <f>IFERROR(VLOOKUP('Planuojami Pirkimai'!C29,TypeTable,2,FALSE),-1)</f>
        <v>-1</v>
      </c>
      <c r="D29" s="5">
        <f>'Planuojami Pirkimai'!D29</f>
        <v>0</v>
      </c>
      <c r="E29" s="5">
        <f>'Planuojami Pirkimai'!E29</f>
        <v>0</v>
      </c>
      <c r="F29" s="5">
        <f>IFERROR(VLOOKUP('Planuojami Pirkimai'!F29,MeasurementTable,2,FALSE),'Planuojami Pirkimai'!F29)</f>
        <v>0</v>
      </c>
      <c r="G29" s="11">
        <f>'Planuojami Pirkimai'!G29</f>
        <v>0</v>
      </c>
      <c r="H29" s="5">
        <f>'Planuojami Pirkimai'!H29</f>
        <v>0</v>
      </c>
      <c r="I29" s="11">
        <f>'Planuojami Pirkimai'!I29</f>
        <v>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-1</v>
      </c>
      <c r="M29" s="5">
        <f>IFERROR(VLOOKUP('Planuojami Pirkimai'!M29,YesNoTable,2,FALSE),-1)</f>
        <v>-1</v>
      </c>
      <c r="N29" s="5">
        <f>IFERROR(VLOOKUP('Planuojami Pirkimai'!N29,YesNoTable,2,FALSE),-1)</f>
        <v>-1</v>
      </c>
      <c r="O29" s="5">
        <f>IFERROR(VLOOKUP('Planuojami Pirkimai'!O29,TitleTable,2,FALSE),-1)</f>
        <v>-1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>
      <c r="A30" s="5">
        <f>IFERROR(VLOOKUP('Planuojami Pirkimai'!A30,PurchaseTypeTable,2,FALSE),-1)</f>
        <v>-1</v>
      </c>
      <c r="B30" s="5">
        <f>'Planuojami Pirkimai'!B30</f>
        <v>0</v>
      </c>
      <c r="C30" s="5">
        <f>IFERROR(VLOOKUP('Planuojami Pirkimai'!C30,TypeTable,2,FALSE),-1)</f>
        <v>-1</v>
      </c>
      <c r="D30" s="5">
        <f>'Planuojami Pirkimai'!D30</f>
        <v>0</v>
      </c>
      <c r="E30" s="5">
        <f>'Planuojami Pirkimai'!E30</f>
        <v>0</v>
      </c>
      <c r="F30" s="5">
        <f>IFERROR(VLOOKUP('Planuojami Pirkimai'!F30,MeasurementTable,2,FALSE),'Planuojami Pirkimai'!F30)</f>
        <v>0</v>
      </c>
      <c r="G30" s="11">
        <f>'Planuojami Pirkimai'!G30</f>
        <v>0</v>
      </c>
      <c r="H30" s="5">
        <f>'Planuojami Pirkimai'!H30</f>
        <v>0</v>
      </c>
      <c r="I30" s="11">
        <f>'Planuojami Pirkimai'!I30</f>
        <v>0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-1</v>
      </c>
      <c r="M30" s="5">
        <f>IFERROR(VLOOKUP('Planuojami Pirkimai'!M30,YesNoTable,2,FALSE),-1)</f>
        <v>-1</v>
      </c>
      <c r="N30" s="5">
        <f>IFERROR(VLOOKUP('Planuojami Pirkimai'!N30,YesNoTable,2,FALSE),-1)</f>
        <v>-1</v>
      </c>
      <c r="O30" s="5">
        <f>IFERROR(VLOOKUP('Planuojami Pirkimai'!O30,TitleTable,2,FALSE),-1)</f>
        <v>-1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>
      <c r="A31" s="5">
        <f>IFERROR(VLOOKUP('Planuojami Pirkimai'!A31,PurchaseTypeTable,2,FALSE),-1)</f>
        <v>-1</v>
      </c>
      <c r="B31" s="5">
        <f>'Planuojami Pirkimai'!B31</f>
        <v>0</v>
      </c>
      <c r="C31" s="5">
        <f>IFERROR(VLOOKUP('Planuojami Pirkimai'!C31,TypeTable,2,FALSE),-1)</f>
        <v>-1</v>
      </c>
      <c r="D31" s="5">
        <f>'Planuojami Pirkimai'!D31</f>
        <v>0</v>
      </c>
      <c r="E31" s="5">
        <f>'Planuojami Pirkimai'!E31</f>
        <v>0</v>
      </c>
      <c r="F31" s="5">
        <f>IFERROR(VLOOKUP('Planuojami Pirkimai'!F31,MeasurementTable,2,FALSE),'Planuojami Pirkimai'!F31)</f>
        <v>0</v>
      </c>
      <c r="G31" s="11">
        <f>'Planuojami Pirkimai'!G31</f>
        <v>0</v>
      </c>
      <c r="H31" s="5">
        <f>'Planuojami Pirkimai'!H31</f>
        <v>0</v>
      </c>
      <c r="I31" s="11">
        <f>'Planuojami Pirkimai'!I31</f>
        <v>0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-1</v>
      </c>
      <c r="M31" s="5">
        <f>IFERROR(VLOOKUP('Planuojami Pirkimai'!M31,YesNoTable,2,FALSE),-1)</f>
        <v>-1</v>
      </c>
      <c r="N31" s="5">
        <f>IFERROR(VLOOKUP('Planuojami Pirkimai'!N31,YesNoTable,2,FALSE),-1)</f>
        <v>-1</v>
      </c>
      <c r="O31" s="5">
        <f>IFERROR(VLOOKUP('Planuojami Pirkimai'!O31,TitleTable,2,FALSE),-1)</f>
        <v>-1</v>
      </c>
      <c r="P31" s="5">
        <f>('Planuojami Pirkimai'!P31)</f>
        <v>0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>
      <c r="A32" s="5">
        <f>IFERROR(VLOOKUP('Planuojami Pirkimai'!A32,PurchaseTypeTable,2,FALSE),-1)</f>
        <v>-1</v>
      </c>
      <c r="B32" s="5">
        <f>'Planuojami Pirkimai'!B32</f>
        <v>0</v>
      </c>
      <c r="C32" s="5">
        <f>IFERROR(VLOOKUP('Planuojami Pirkimai'!C32,TypeTable,2,FALSE),-1)</f>
        <v>-1</v>
      </c>
      <c r="D32" s="5">
        <f>'Planuojami Pirkimai'!D32</f>
        <v>0</v>
      </c>
      <c r="E32" s="5">
        <f>'Planuojami Pirkimai'!E32</f>
        <v>0</v>
      </c>
      <c r="F32" s="5">
        <f>IFERROR(VLOOKUP('Planuojami Pirkimai'!F32,MeasurementTable,2,FALSE),'Planuojami Pirkimai'!F32)</f>
        <v>0</v>
      </c>
      <c r="G32" s="11">
        <f>'Planuojami Pirkimai'!G32</f>
        <v>0</v>
      </c>
      <c r="H32" s="5">
        <f>'Planuojami Pirkimai'!H32</f>
        <v>0</v>
      </c>
      <c r="I32" s="11">
        <f>'Planuojami Pirkimai'!I32</f>
        <v>0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-1</v>
      </c>
      <c r="M32" s="5">
        <f>IFERROR(VLOOKUP('Planuojami Pirkimai'!M32,YesNoTable,2,FALSE),-1)</f>
        <v>-1</v>
      </c>
      <c r="N32" s="5">
        <f>IFERROR(VLOOKUP('Planuojami Pirkimai'!N32,YesNoTable,2,FALSE),-1)</f>
        <v>-1</v>
      </c>
      <c r="O32" s="5">
        <f>IFERROR(VLOOKUP('Planuojami Pirkimai'!O32,TitleTable,2,FALSE),-1)</f>
        <v>-1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>
      <c r="A33" s="5">
        <f>IFERROR(VLOOKUP('Planuojami Pirkimai'!A33,PurchaseTypeTable,2,FALSE),-1)</f>
        <v>-1</v>
      </c>
      <c r="B33" s="5">
        <f>'Planuojami Pirkimai'!B33</f>
        <v>0</v>
      </c>
      <c r="C33" s="5">
        <f>IFERROR(VLOOKUP('Planuojami Pirkimai'!C33,TypeTable,2,FALSE),-1)</f>
        <v>-1</v>
      </c>
      <c r="D33" s="5">
        <f>'Planuojami Pirkimai'!D33</f>
        <v>0</v>
      </c>
      <c r="E33" s="5">
        <f>'Planuojami Pirkimai'!E33</f>
        <v>0</v>
      </c>
      <c r="F33" s="5">
        <f>IFERROR(VLOOKUP('Planuojami Pirkimai'!F33,MeasurementTable,2,FALSE),'Planuojami Pirkimai'!F33)</f>
        <v>0</v>
      </c>
      <c r="G33" s="11">
        <f>'Planuojami Pirkimai'!G33</f>
        <v>0</v>
      </c>
      <c r="H33" s="5">
        <f>'Planuojami Pirkimai'!H33</f>
        <v>0</v>
      </c>
      <c r="I33" s="11">
        <f>'Planuojami Pirkimai'!I33</f>
        <v>0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-1</v>
      </c>
      <c r="M33" s="5">
        <f>IFERROR(VLOOKUP('Planuojami Pirkimai'!M33,YesNoTable,2,FALSE),-1)</f>
        <v>-1</v>
      </c>
      <c r="N33" s="5">
        <f>IFERROR(VLOOKUP('Planuojami Pirkimai'!N33,YesNoTable,2,FALSE),-1)</f>
        <v>-1</v>
      </c>
      <c r="O33" s="5">
        <f>IFERROR(VLOOKUP('Planuojami Pirkimai'!O33,TitleTable,2,FALSE),-1)</f>
        <v>-1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>
      <c r="A34" s="5">
        <f>IFERROR(VLOOKUP('Planuojami Pirkimai'!A34,PurchaseTypeTable,2,FALSE),-1)</f>
        <v>-1</v>
      </c>
      <c r="B34" s="5">
        <f>'Planuojami Pirkimai'!B34</f>
        <v>0</v>
      </c>
      <c r="C34" s="5">
        <f>IFERROR(VLOOKUP('Planuojami Pirkimai'!C34,TypeTable,2,FALSE),-1)</f>
        <v>-1</v>
      </c>
      <c r="D34" s="5">
        <f>'Planuojami Pirkimai'!D34</f>
        <v>0</v>
      </c>
      <c r="E34" s="5">
        <f>'Planuojami Pirkimai'!E34</f>
        <v>0</v>
      </c>
      <c r="F34" s="5">
        <f>IFERROR(VLOOKUP('Planuojami Pirkimai'!F34,MeasurementTable,2,FALSE),'Planuojami Pirkimai'!F34)</f>
        <v>0</v>
      </c>
      <c r="G34" s="11">
        <f>'Planuojami Pirkimai'!G34</f>
        <v>0</v>
      </c>
      <c r="H34" s="5">
        <f>'Planuojami Pirkimai'!H34</f>
        <v>0</v>
      </c>
      <c r="I34" s="11">
        <f>'Planuojami Pirkimai'!I34</f>
        <v>0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-1</v>
      </c>
      <c r="M34" s="5">
        <f>IFERROR(VLOOKUP('Planuojami Pirkimai'!M34,YesNoTable,2,FALSE),-1)</f>
        <v>-1</v>
      </c>
      <c r="N34" s="5">
        <f>IFERROR(VLOOKUP('Planuojami Pirkimai'!N34,YesNoTable,2,FALSE),-1)</f>
        <v>-1</v>
      </c>
      <c r="O34" s="5">
        <f>IFERROR(VLOOKUP('Planuojami Pirkimai'!O34,TitleTable,2,FALSE),-1)</f>
        <v>-1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>
      <c r="A35" s="5">
        <f>IFERROR(VLOOKUP('Planuojami Pirkimai'!A35,PurchaseTypeTable,2,FALSE),-1)</f>
        <v>-1</v>
      </c>
      <c r="B35" s="5">
        <f>'Planuojami Pirkimai'!B35</f>
        <v>0</v>
      </c>
      <c r="C35" s="5">
        <f>IFERROR(VLOOKUP('Planuojami Pirkimai'!C35,TypeTable,2,FALSE),-1)</f>
        <v>-1</v>
      </c>
      <c r="D35" s="5">
        <f>'Planuojami Pirkimai'!D35</f>
        <v>0</v>
      </c>
      <c r="E35" s="5">
        <f>'Planuojami Pirkimai'!E35</f>
        <v>0</v>
      </c>
      <c r="F35" s="5">
        <f>IFERROR(VLOOKUP('Planuojami Pirkimai'!F35,MeasurementTable,2,FALSE),'Planuojami Pirkimai'!F35)</f>
        <v>0</v>
      </c>
      <c r="G35" s="11">
        <f>'Planuojami Pirkimai'!G35</f>
        <v>0</v>
      </c>
      <c r="H35" s="5">
        <f>'Planuojami Pirkimai'!H35</f>
        <v>0</v>
      </c>
      <c r="I35" s="11">
        <f>'Planuojami Pirkimai'!I35</f>
        <v>0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-1</v>
      </c>
      <c r="M35" s="5">
        <f>IFERROR(VLOOKUP('Planuojami Pirkimai'!M35,YesNoTable,2,FALSE),-1)</f>
        <v>-1</v>
      </c>
      <c r="N35" s="5">
        <f>IFERROR(VLOOKUP('Planuojami Pirkimai'!N35,YesNoTable,2,FALSE),-1)</f>
        <v>-1</v>
      </c>
      <c r="O35" s="5">
        <f>IFERROR(VLOOKUP('Planuojami Pirkimai'!O35,TitleTable,2,FALSE),-1)</f>
        <v>-1</v>
      </c>
      <c r="P35" s="5">
        <f>('Planuojami Pirkimai'!P35)</f>
        <v>0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>
      <c r="A36" s="5">
        <f>IFERROR(VLOOKUP('Planuojami Pirkimai'!A36,PurchaseTypeTable,2,FALSE),-1)</f>
        <v>-1</v>
      </c>
      <c r="B36" s="5">
        <f>'Planuojami Pirkimai'!B36</f>
        <v>0</v>
      </c>
      <c r="C36" s="5">
        <f>IFERROR(VLOOKUP('Planuojami Pirkimai'!C36,TypeTable,2,FALSE),-1)</f>
        <v>-1</v>
      </c>
      <c r="D36" s="5">
        <f>'Planuojami Pirkimai'!D36</f>
        <v>0</v>
      </c>
      <c r="E36" s="5">
        <f>'Planuojami Pirkimai'!E36</f>
        <v>0</v>
      </c>
      <c r="F36" s="5">
        <f>IFERROR(VLOOKUP('Planuojami Pirkimai'!F36,MeasurementTable,2,FALSE),'Planuojami Pirkimai'!F36)</f>
        <v>0</v>
      </c>
      <c r="G36" s="11">
        <f>'Planuojami Pirkimai'!G36</f>
        <v>0</v>
      </c>
      <c r="H36" s="5">
        <f>'Planuojami Pirkimai'!H36</f>
        <v>0</v>
      </c>
      <c r="I36" s="11">
        <f>'Planuojami Pirkimai'!I36</f>
        <v>0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-1</v>
      </c>
      <c r="M36" s="5">
        <f>IFERROR(VLOOKUP('Planuojami Pirkimai'!M36,YesNoTable,2,FALSE),-1)</f>
        <v>-1</v>
      </c>
      <c r="N36" s="5">
        <f>IFERROR(VLOOKUP('Planuojami Pirkimai'!N36,YesNoTable,2,FALSE),-1)</f>
        <v>-1</v>
      </c>
      <c r="O36" s="5">
        <f>IFERROR(VLOOKUP('Planuojami Pirkimai'!O36,TitleTable,2,FALSE),-1)</f>
        <v>-1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>
      <c r="A37" s="5">
        <f>IFERROR(VLOOKUP('Planuojami Pirkimai'!A37,PurchaseTypeTable,2,FALSE),-1)</f>
        <v>-1</v>
      </c>
      <c r="B37" s="5">
        <f>'Planuojami Pirkimai'!B37</f>
        <v>0</v>
      </c>
      <c r="C37" s="5">
        <f>IFERROR(VLOOKUP('Planuojami Pirkimai'!C37,TypeTable,2,FALSE),-1)</f>
        <v>-1</v>
      </c>
      <c r="D37" s="5">
        <f>'Planuojami Pirkimai'!D37</f>
        <v>0</v>
      </c>
      <c r="E37" s="5">
        <f>'Planuojami Pirkimai'!E37</f>
        <v>0</v>
      </c>
      <c r="F37" s="5">
        <f>IFERROR(VLOOKUP('Planuojami Pirkimai'!F37,MeasurementTable,2,FALSE),'Planuojami Pirkimai'!F37)</f>
        <v>0</v>
      </c>
      <c r="G37" s="11">
        <f>'Planuojami Pirkimai'!G37</f>
        <v>0</v>
      </c>
      <c r="H37" s="5">
        <f>'Planuojami Pirkimai'!H37</f>
        <v>0</v>
      </c>
      <c r="I37" s="11">
        <f>'Planuojami Pirkimai'!I37</f>
        <v>0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-1</v>
      </c>
      <c r="M37" s="5">
        <f>IFERROR(VLOOKUP('Planuojami Pirkimai'!M37,YesNoTable,2,FALSE),-1)</f>
        <v>-1</v>
      </c>
      <c r="N37" s="5">
        <f>IFERROR(VLOOKUP('Planuojami Pirkimai'!N37,YesNoTable,2,FALSE),-1)</f>
        <v>-1</v>
      </c>
      <c r="O37" s="5">
        <f>IFERROR(VLOOKUP('Planuojami Pirkimai'!O37,TitleTable,2,FALSE),-1)</f>
        <v>-1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>
      <c r="A38" s="5">
        <f>IFERROR(VLOOKUP('Planuojami Pirkimai'!A38,PurchaseTypeTable,2,FALSE),-1)</f>
        <v>-1</v>
      </c>
      <c r="B38" s="5">
        <f>'Planuojami Pirkimai'!B38</f>
        <v>0</v>
      </c>
      <c r="C38" s="5">
        <f>IFERROR(VLOOKUP('Planuojami Pirkimai'!C38,TypeTable,2,FALSE),-1)</f>
        <v>-1</v>
      </c>
      <c r="D38" s="5">
        <f>'Planuojami Pirkimai'!D38</f>
        <v>0</v>
      </c>
      <c r="E38" s="5">
        <f>'Planuojami Pirkimai'!E38</f>
        <v>0</v>
      </c>
      <c r="F38" s="5">
        <f>IFERROR(VLOOKUP('Planuojami Pirkimai'!F38,MeasurementTable,2,FALSE),'Planuojami Pirkimai'!F38)</f>
        <v>0</v>
      </c>
      <c r="G38" s="11">
        <f>'Planuojami Pirkimai'!G38</f>
        <v>0</v>
      </c>
      <c r="H38" s="5">
        <f>'Planuojami Pirkimai'!H38</f>
        <v>0</v>
      </c>
      <c r="I38" s="11">
        <f>'Planuojami Pirkimai'!I38</f>
        <v>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-1</v>
      </c>
      <c r="M38" s="5">
        <f>IFERROR(VLOOKUP('Planuojami Pirkimai'!M38,YesNoTable,2,FALSE),-1)</f>
        <v>-1</v>
      </c>
      <c r="N38" s="5">
        <f>IFERROR(VLOOKUP('Planuojami Pirkimai'!N38,YesNoTable,2,FALSE),-1)</f>
        <v>-1</v>
      </c>
      <c r="O38" s="5">
        <f>IFERROR(VLOOKUP('Planuojami Pirkimai'!O38,TitleTable,2,FALSE),-1)</f>
        <v>-1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>
      <c r="A39" s="5">
        <f>IFERROR(VLOOKUP('Planuojami Pirkimai'!A39,PurchaseTypeTable,2,FALSE),-1)</f>
        <v>-1</v>
      </c>
      <c r="B39" s="5">
        <f>'Planuojami Pirkimai'!B39</f>
        <v>0</v>
      </c>
      <c r="C39" s="5">
        <f>IFERROR(VLOOKUP('Planuojami Pirkimai'!C39,TypeTable,2,FALSE),-1)</f>
        <v>-1</v>
      </c>
      <c r="D39" s="5">
        <f>'Planuojami Pirkimai'!D39</f>
        <v>0</v>
      </c>
      <c r="E39" s="5">
        <f>'Planuojami Pirkimai'!E39</f>
        <v>0</v>
      </c>
      <c r="F39" s="5">
        <f>IFERROR(VLOOKUP('Planuojami Pirkimai'!F39,MeasurementTable,2,FALSE),'Planuojami Pirkimai'!F39)</f>
        <v>0</v>
      </c>
      <c r="G39" s="11">
        <f>'Planuojami Pirkimai'!G39</f>
        <v>0</v>
      </c>
      <c r="H39" s="5">
        <f>'Planuojami Pirkimai'!H39</f>
        <v>0</v>
      </c>
      <c r="I39" s="11">
        <f>'Planuojami Pirkimai'!I39</f>
        <v>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-1</v>
      </c>
      <c r="M39" s="5">
        <f>IFERROR(VLOOKUP('Planuojami Pirkimai'!M39,YesNoTable,2,FALSE),-1)</f>
        <v>-1</v>
      </c>
      <c r="N39" s="5">
        <f>IFERROR(VLOOKUP('Planuojami Pirkimai'!N39,YesNoTable,2,FALSE),-1)</f>
        <v>-1</v>
      </c>
      <c r="O39" s="5">
        <f>IFERROR(VLOOKUP('Planuojami Pirkimai'!O39,TitleTable,2,FALSE),-1)</f>
        <v>-1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>
      <c r="A40" s="5">
        <f>IFERROR(VLOOKUP('Planuojami Pirkimai'!A40,PurchaseTypeTable,2,FALSE),-1)</f>
        <v>-1</v>
      </c>
      <c r="B40" s="5">
        <f>'Planuojami Pirkimai'!B40</f>
        <v>0</v>
      </c>
      <c r="C40" s="5">
        <f>IFERROR(VLOOKUP('Planuojami Pirkimai'!C40,TypeTable,2,FALSE),-1)</f>
        <v>-1</v>
      </c>
      <c r="D40" s="5">
        <f>'Planuojami Pirkimai'!D40</f>
        <v>0</v>
      </c>
      <c r="E40" s="5">
        <f>'Planuojami Pirkimai'!E40</f>
        <v>0</v>
      </c>
      <c r="F40" s="5">
        <f>IFERROR(VLOOKUP('Planuojami Pirkimai'!F40,MeasurementTable,2,FALSE),'Planuojami Pirkimai'!F40)</f>
        <v>0</v>
      </c>
      <c r="G40" s="11">
        <f>'Planuojami Pirkimai'!G40</f>
        <v>0</v>
      </c>
      <c r="H40" s="5">
        <f>'Planuojami Pirkimai'!H40</f>
        <v>0</v>
      </c>
      <c r="I40" s="11">
        <f>'Planuojami Pirkimai'!I40</f>
        <v>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-1</v>
      </c>
      <c r="M40" s="5">
        <f>IFERROR(VLOOKUP('Planuojami Pirkimai'!M40,YesNoTable,2,FALSE),-1)</f>
        <v>-1</v>
      </c>
      <c r="N40" s="5">
        <f>IFERROR(VLOOKUP('Planuojami Pirkimai'!N40,YesNoTable,2,FALSE),-1)</f>
        <v>-1</v>
      </c>
      <c r="O40" s="5">
        <f>IFERROR(VLOOKUP('Planuojami Pirkimai'!O40,TitleTable,2,FALSE),-1)</f>
        <v>-1</v>
      </c>
      <c r="P40" s="5">
        <f>('Planuojami Pirkimai'!P40)</f>
        <v>0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>
      <c r="A41" s="5">
        <f>IFERROR(VLOOKUP('Planuojami Pirkimai'!A41,PurchaseTypeTable,2,FALSE),-1)</f>
        <v>-1</v>
      </c>
      <c r="B41" s="5">
        <f>'Planuojami Pirkimai'!B41</f>
        <v>0</v>
      </c>
      <c r="C41" s="5">
        <f>IFERROR(VLOOKUP('Planuojami Pirkimai'!C41,TypeTable,2,FALSE),-1)</f>
        <v>-1</v>
      </c>
      <c r="D41" s="5">
        <f>'Planuojami Pirkimai'!D41</f>
        <v>0</v>
      </c>
      <c r="E41" s="5">
        <f>'Planuojami Pirkimai'!E41</f>
        <v>0</v>
      </c>
      <c r="F41" s="5">
        <f>IFERROR(VLOOKUP('Planuojami Pirkimai'!F41,MeasurementTable,2,FALSE),'Planuojami Pirkimai'!F41)</f>
        <v>0</v>
      </c>
      <c r="G41" s="11">
        <f>'Planuojami Pirkimai'!G41</f>
        <v>0</v>
      </c>
      <c r="H41" s="5">
        <f>'Planuojami Pirkimai'!H41</f>
        <v>0</v>
      </c>
      <c r="I41" s="11">
        <f>'Planuojami Pirkimai'!I41</f>
        <v>0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-1</v>
      </c>
      <c r="M41" s="5">
        <f>IFERROR(VLOOKUP('Planuojami Pirkimai'!M41,YesNoTable,2,FALSE),-1)</f>
        <v>-1</v>
      </c>
      <c r="N41" s="5">
        <f>IFERROR(VLOOKUP('Planuojami Pirkimai'!N41,YesNoTable,2,FALSE),-1)</f>
        <v>-1</v>
      </c>
      <c r="O41" s="5">
        <f>IFERROR(VLOOKUP('Planuojami Pirkimai'!O41,TitleTable,2,FALSE),-1)</f>
        <v>-1</v>
      </c>
      <c r="P41" s="5">
        <f>('Planuojami Pirkimai'!P41)</f>
        <v>0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>
      <c r="A42" s="5">
        <f>IFERROR(VLOOKUP('Planuojami Pirkimai'!A42,PurchaseTypeTable,2,FALSE),-1)</f>
        <v>-1</v>
      </c>
      <c r="B42" s="5">
        <f>'Planuojami Pirkimai'!B42</f>
        <v>0</v>
      </c>
      <c r="C42" s="5">
        <f>IFERROR(VLOOKUP('Planuojami Pirkimai'!C42,TypeTable,2,FALSE),-1)</f>
        <v>-1</v>
      </c>
      <c r="D42" s="5">
        <f>'Planuojami Pirkimai'!D42</f>
        <v>0</v>
      </c>
      <c r="E42" s="5">
        <f>'Planuojami Pirkimai'!E42</f>
        <v>0</v>
      </c>
      <c r="F42" s="5">
        <f>IFERROR(VLOOKUP('Planuojami Pirkimai'!F42,MeasurementTable,2,FALSE),'Planuojami Pirkimai'!F42)</f>
        <v>0</v>
      </c>
      <c r="G42" s="11">
        <f>'Planuojami Pirkimai'!G42</f>
        <v>0</v>
      </c>
      <c r="H42" s="5">
        <f>'Planuojami Pirkimai'!H42</f>
        <v>0</v>
      </c>
      <c r="I42" s="11">
        <f>'Planuojami Pirkimai'!I42</f>
        <v>0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-1</v>
      </c>
      <c r="M42" s="5">
        <f>IFERROR(VLOOKUP('Planuojami Pirkimai'!M42,YesNoTable,2,FALSE),-1)</f>
        <v>-1</v>
      </c>
      <c r="N42" s="5">
        <f>IFERROR(VLOOKUP('Planuojami Pirkimai'!N42,YesNoTable,2,FALSE),-1)</f>
        <v>-1</v>
      </c>
      <c r="O42" s="5">
        <f>IFERROR(VLOOKUP('Planuojami Pirkimai'!O42,TitleTable,2,FALSE),-1)</f>
        <v>-1</v>
      </c>
      <c r="P42" s="5">
        <f>('Planuojami Pirkimai'!P42)</f>
        <v>0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>
      <c r="A43" s="5">
        <f>IFERROR(VLOOKUP('Planuojami Pirkimai'!A43,PurchaseTypeTable,2,FALSE),-1)</f>
        <v>-1</v>
      </c>
      <c r="B43" s="5">
        <f>'Planuojami Pirkimai'!B43</f>
        <v>0</v>
      </c>
      <c r="C43" s="5">
        <f>IFERROR(VLOOKUP('Planuojami Pirkimai'!C43,TypeTable,2,FALSE),-1)</f>
        <v>-1</v>
      </c>
      <c r="D43" s="5">
        <f>'Planuojami Pirkimai'!D43</f>
        <v>0</v>
      </c>
      <c r="E43" s="5">
        <f>'Planuojami Pirkimai'!E43</f>
        <v>0</v>
      </c>
      <c r="F43" s="5">
        <f>IFERROR(VLOOKUP('Planuojami Pirkimai'!F43,MeasurementTable,2,FALSE),'Planuojami Pirkimai'!F43)</f>
        <v>0</v>
      </c>
      <c r="G43" s="11">
        <f>'Planuojami Pirkimai'!G43</f>
        <v>0</v>
      </c>
      <c r="H43" s="5">
        <f>'Planuojami Pirkimai'!H43</f>
        <v>0</v>
      </c>
      <c r="I43" s="11">
        <f>'Planuojami Pirkimai'!I43</f>
        <v>0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-1</v>
      </c>
      <c r="M43" s="5">
        <f>IFERROR(VLOOKUP('Planuojami Pirkimai'!M43,YesNoTable,2,FALSE),-1)</f>
        <v>-1</v>
      </c>
      <c r="N43" s="5">
        <f>IFERROR(VLOOKUP('Planuojami Pirkimai'!N43,YesNoTable,2,FALSE),-1)</f>
        <v>-1</v>
      </c>
      <c r="O43" s="5">
        <f>IFERROR(VLOOKUP('Planuojami Pirkimai'!O43,TitleTable,2,FALSE),-1)</f>
        <v>-1</v>
      </c>
      <c r="P43" s="5">
        <f>('Planuojami Pirkimai'!P43)</f>
        <v>0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>
      <c r="A44" s="5">
        <f>IFERROR(VLOOKUP('Planuojami Pirkimai'!A44,PurchaseTypeTable,2,FALSE),-1)</f>
        <v>-1</v>
      </c>
      <c r="B44" s="5">
        <f>'Planuojami Pirkimai'!B44</f>
        <v>0</v>
      </c>
      <c r="C44" s="5">
        <f>IFERROR(VLOOKUP('Planuojami Pirkimai'!C44,TypeTable,2,FALSE),-1)</f>
        <v>-1</v>
      </c>
      <c r="D44" s="5">
        <f>'Planuojami Pirkimai'!D44</f>
        <v>0</v>
      </c>
      <c r="E44" s="5">
        <f>'Planuojami Pirkimai'!E44</f>
        <v>0</v>
      </c>
      <c r="F44" s="5">
        <f>IFERROR(VLOOKUP('Planuojami Pirkimai'!F44,MeasurementTable,2,FALSE),'Planuojami Pirkimai'!F44)</f>
        <v>0</v>
      </c>
      <c r="G44" s="11">
        <f>'Planuojami Pirkimai'!G44</f>
        <v>0</v>
      </c>
      <c r="H44" s="5">
        <f>'Planuojami Pirkimai'!H44</f>
        <v>0</v>
      </c>
      <c r="I44" s="11">
        <f>'Planuojami Pirkimai'!I44</f>
        <v>0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-1</v>
      </c>
      <c r="M44" s="5">
        <f>IFERROR(VLOOKUP('Planuojami Pirkimai'!M44,YesNoTable,2,FALSE),-1)</f>
        <v>-1</v>
      </c>
      <c r="N44" s="5">
        <f>IFERROR(VLOOKUP('Planuojami Pirkimai'!N44,YesNoTable,2,FALSE),-1)</f>
        <v>-1</v>
      </c>
      <c r="O44" s="5">
        <f>IFERROR(VLOOKUP('Planuojami Pirkimai'!O44,TitleTable,2,FALSE),-1)</f>
        <v>-1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>
      <c r="A45" s="5">
        <f>IFERROR(VLOOKUP('Planuojami Pirkimai'!A45,PurchaseTypeTable,2,FALSE),-1)</f>
        <v>-1</v>
      </c>
      <c r="B45" s="5">
        <f>'Planuojami Pirkimai'!B45</f>
        <v>0</v>
      </c>
      <c r="C45" s="5">
        <f>IFERROR(VLOOKUP('Planuojami Pirkimai'!C45,TypeTable,2,FALSE),-1)</f>
        <v>-1</v>
      </c>
      <c r="D45" s="5">
        <f>'Planuojami Pirkimai'!D45</f>
        <v>0</v>
      </c>
      <c r="E45" s="5">
        <f>'Planuojami Pirkimai'!E45</f>
        <v>0</v>
      </c>
      <c r="F45" s="5">
        <f>IFERROR(VLOOKUP('Planuojami Pirkimai'!F45,MeasurementTable,2,FALSE),'Planuojami Pirkimai'!F45)</f>
        <v>0</v>
      </c>
      <c r="G45" s="11">
        <f>'Planuojami Pirkimai'!G45</f>
        <v>0</v>
      </c>
      <c r="H45" s="5">
        <f>'Planuojami Pirkimai'!H45</f>
        <v>0</v>
      </c>
      <c r="I45" s="11">
        <f>'Planuojami Pirkimai'!I45</f>
        <v>0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-1</v>
      </c>
      <c r="M45" s="5">
        <f>IFERROR(VLOOKUP('Planuojami Pirkimai'!M45,YesNoTable,2,FALSE),-1)</f>
        <v>-1</v>
      </c>
      <c r="N45" s="5">
        <f>IFERROR(VLOOKUP('Planuojami Pirkimai'!N45,YesNoTable,2,FALSE),-1)</f>
        <v>-1</v>
      </c>
      <c r="O45" s="5">
        <f>IFERROR(VLOOKUP('Planuojami Pirkimai'!O45,TitleTable,2,FALSE),-1)</f>
        <v>-1</v>
      </c>
      <c r="P45" s="5">
        <f>('Planuojami Pirkimai'!P45)</f>
        <v>0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>
      <c r="A46" s="5">
        <f>IFERROR(VLOOKUP('Planuojami Pirkimai'!A46,PurchaseTypeTable,2,FALSE),-1)</f>
        <v>-1</v>
      </c>
      <c r="B46" s="5">
        <f>'Planuojami Pirkimai'!B46</f>
        <v>0</v>
      </c>
      <c r="C46" s="5">
        <f>IFERROR(VLOOKUP('Planuojami Pirkimai'!C46,TypeTable,2,FALSE),-1)</f>
        <v>-1</v>
      </c>
      <c r="D46" s="5">
        <f>'Planuojami Pirkimai'!D46</f>
        <v>0</v>
      </c>
      <c r="E46" s="5">
        <f>'Planuojami Pirkimai'!E46</f>
        <v>0</v>
      </c>
      <c r="F46" s="5">
        <f>IFERROR(VLOOKUP('Planuojami Pirkimai'!F46,MeasurementTable,2,FALSE),'Planuojami Pirkimai'!F46)</f>
        <v>0</v>
      </c>
      <c r="G46" s="11">
        <f>'Planuojami Pirkimai'!G46</f>
        <v>0</v>
      </c>
      <c r="H46" s="5">
        <f>'Planuojami Pirkimai'!H46</f>
        <v>0</v>
      </c>
      <c r="I46" s="11">
        <f>'Planuojami Pirkimai'!I46</f>
        <v>0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-1</v>
      </c>
      <c r="M46" s="5">
        <f>IFERROR(VLOOKUP('Planuojami Pirkimai'!M46,YesNoTable,2,FALSE),-1)</f>
        <v>-1</v>
      </c>
      <c r="N46" s="5">
        <f>IFERROR(VLOOKUP('Planuojami Pirkimai'!N46,YesNoTable,2,FALSE),-1)</f>
        <v>-1</v>
      </c>
      <c r="O46" s="5">
        <f>IFERROR(VLOOKUP('Planuojami Pirkimai'!O46,TitleTable,2,FALSE),-1)</f>
        <v>-1</v>
      </c>
      <c r="P46" s="5">
        <f>('Planuojami Pirkimai'!P46)</f>
        <v>0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>
      <c r="A47" s="5">
        <f>IFERROR(VLOOKUP('Planuojami Pirkimai'!A47,PurchaseTypeTable,2,FALSE),-1)</f>
        <v>-1</v>
      </c>
      <c r="B47" s="5">
        <f>'Planuojami Pirkimai'!B47</f>
        <v>0</v>
      </c>
      <c r="C47" s="5">
        <f>IFERROR(VLOOKUP('Planuojami Pirkimai'!C47,TypeTable,2,FALSE),-1)</f>
        <v>-1</v>
      </c>
      <c r="D47" s="5">
        <f>'Planuojami Pirkimai'!D47</f>
        <v>0</v>
      </c>
      <c r="E47" s="5">
        <f>'Planuojami Pirkimai'!E47</f>
        <v>0</v>
      </c>
      <c r="F47" s="5">
        <f>IFERROR(VLOOKUP('Planuojami Pirkimai'!F47,MeasurementTable,2,FALSE),'Planuojami Pirkimai'!F47)</f>
        <v>0</v>
      </c>
      <c r="G47" s="11">
        <f>'Planuojami Pirkimai'!G47</f>
        <v>0</v>
      </c>
      <c r="H47" s="5">
        <f>'Planuojami Pirkimai'!H47</f>
        <v>0</v>
      </c>
      <c r="I47" s="11">
        <f>'Planuojami Pirkimai'!I47</f>
        <v>0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-1</v>
      </c>
      <c r="M47" s="5">
        <f>IFERROR(VLOOKUP('Planuojami Pirkimai'!M47,YesNoTable,2,FALSE),-1)</f>
        <v>-1</v>
      </c>
      <c r="N47" s="5">
        <f>IFERROR(VLOOKUP('Planuojami Pirkimai'!N47,YesNoTable,2,FALSE),-1)</f>
        <v>-1</v>
      </c>
      <c r="O47" s="5">
        <f>IFERROR(VLOOKUP('Planuojami Pirkimai'!O47,TitleTable,2,FALSE),-1)</f>
        <v>-1</v>
      </c>
      <c r="P47" s="5">
        <f>('Planuojami Pirkimai'!P47)</f>
        <v>0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>
      <c r="A48" s="5">
        <f>IFERROR(VLOOKUP('Planuojami Pirkimai'!A48,PurchaseTypeTable,2,FALSE),-1)</f>
        <v>-1</v>
      </c>
      <c r="B48" s="5">
        <f>'Planuojami Pirkimai'!B48</f>
        <v>0</v>
      </c>
      <c r="C48" s="5">
        <f>IFERROR(VLOOKUP('Planuojami Pirkimai'!C48,TypeTable,2,FALSE),-1)</f>
        <v>-1</v>
      </c>
      <c r="D48" s="5">
        <f>'Planuojami Pirkimai'!D48</f>
        <v>0</v>
      </c>
      <c r="E48" s="5">
        <f>'Planuojami Pirkimai'!E48</f>
        <v>0</v>
      </c>
      <c r="F48" s="5">
        <f>IFERROR(VLOOKUP('Planuojami Pirkimai'!F48,MeasurementTable,2,FALSE),'Planuojami Pirkimai'!F48)</f>
        <v>0</v>
      </c>
      <c r="G48" s="11">
        <f>'Planuojami Pirkimai'!G48</f>
        <v>0</v>
      </c>
      <c r="H48" s="5">
        <f>'Planuojami Pirkimai'!H48</f>
        <v>0</v>
      </c>
      <c r="I48" s="11">
        <f>'Planuojami Pirkimai'!I48</f>
        <v>0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-1</v>
      </c>
      <c r="M48" s="5">
        <f>IFERROR(VLOOKUP('Planuojami Pirkimai'!M48,YesNoTable,2,FALSE),-1)</f>
        <v>-1</v>
      </c>
      <c r="N48" s="5">
        <f>IFERROR(VLOOKUP('Planuojami Pirkimai'!N48,YesNoTable,2,FALSE),-1)</f>
        <v>-1</v>
      </c>
      <c r="O48" s="5">
        <f>IFERROR(VLOOKUP('Planuojami Pirkimai'!O48,TitleTable,2,FALSE),-1)</f>
        <v>-1</v>
      </c>
      <c r="P48" s="5">
        <f>('Planuojami Pirkimai'!P48)</f>
        <v>0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>
      <c r="A49" s="5">
        <f>IFERROR(VLOOKUP('Planuojami Pirkimai'!A49,PurchaseTypeTable,2,FALSE),-1)</f>
        <v>-1</v>
      </c>
      <c r="B49" s="5">
        <f>'Planuojami Pirkimai'!B49</f>
        <v>0</v>
      </c>
      <c r="C49" s="5">
        <f>IFERROR(VLOOKUP('Planuojami Pirkimai'!C49,TypeTable,2,FALSE),-1)</f>
        <v>-1</v>
      </c>
      <c r="D49" s="5">
        <f>'Planuojami Pirkimai'!D49</f>
        <v>0</v>
      </c>
      <c r="E49" s="5">
        <f>'Planuojami Pirkimai'!E49</f>
        <v>0</v>
      </c>
      <c r="F49" s="5">
        <f>IFERROR(VLOOKUP('Planuojami Pirkimai'!F49,MeasurementTable,2,FALSE),'Planuojami Pirkimai'!F49)</f>
        <v>0</v>
      </c>
      <c r="G49" s="11">
        <f>'Planuojami Pirkimai'!G49</f>
        <v>0</v>
      </c>
      <c r="H49" s="5">
        <f>'Planuojami Pirkimai'!H49</f>
        <v>0</v>
      </c>
      <c r="I49" s="11">
        <f>'Planuojami Pirkimai'!I49</f>
        <v>0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-1</v>
      </c>
      <c r="M49" s="5">
        <f>IFERROR(VLOOKUP('Planuojami Pirkimai'!M49,YesNoTable,2,FALSE),-1)</f>
        <v>-1</v>
      </c>
      <c r="N49" s="5">
        <f>IFERROR(VLOOKUP('Planuojami Pirkimai'!N49,YesNoTable,2,FALSE),-1)</f>
        <v>-1</v>
      </c>
      <c r="O49" s="5">
        <f>IFERROR(VLOOKUP('Planuojami Pirkimai'!O49,TitleTable,2,FALSE),-1)</f>
        <v>-1</v>
      </c>
      <c r="P49" s="5">
        <f>('Planuojami Pirkimai'!P49)</f>
        <v>0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>
      <c r="A50" s="5">
        <f>IFERROR(VLOOKUP('Planuojami Pirkimai'!A50,PurchaseTypeTable,2,FALSE),-1)</f>
        <v>-1</v>
      </c>
      <c r="B50" s="5">
        <f>'Planuojami Pirkimai'!B50</f>
        <v>0</v>
      </c>
      <c r="C50" s="5">
        <f>IFERROR(VLOOKUP('Planuojami Pirkimai'!C50,TypeTable,2,FALSE),-1)</f>
        <v>-1</v>
      </c>
      <c r="D50" s="5">
        <f>'Planuojami Pirkimai'!D50</f>
        <v>0</v>
      </c>
      <c r="E50" s="5">
        <f>'Planuojami Pirkimai'!E50</f>
        <v>0</v>
      </c>
      <c r="F50" s="5">
        <f>IFERROR(VLOOKUP('Planuojami Pirkimai'!F50,MeasurementTable,2,FALSE),'Planuojami Pirkimai'!F50)</f>
        <v>0</v>
      </c>
      <c r="G50" s="11">
        <f>'Planuojami Pirkimai'!G50</f>
        <v>0</v>
      </c>
      <c r="H50" s="5">
        <f>'Planuojami Pirkimai'!H50</f>
        <v>0</v>
      </c>
      <c r="I50" s="11">
        <f>'Planuojami Pirkimai'!I50</f>
        <v>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-1</v>
      </c>
      <c r="M50" s="5">
        <f>IFERROR(VLOOKUP('Planuojami Pirkimai'!M50,YesNoTable,2,FALSE),-1)</f>
        <v>-1</v>
      </c>
      <c r="N50" s="5">
        <f>IFERROR(VLOOKUP('Planuojami Pirkimai'!N50,YesNoTable,2,FALSE),-1)</f>
        <v>-1</v>
      </c>
      <c r="O50" s="5">
        <f>IFERROR(VLOOKUP('Planuojami Pirkimai'!O50,TitleTable,2,FALSE),-1)</f>
        <v>-1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>
      <c r="A51" s="5">
        <f>IFERROR(VLOOKUP('Planuojami Pirkimai'!A51,PurchaseTypeTable,2,FALSE),-1)</f>
        <v>-1</v>
      </c>
      <c r="B51" s="5">
        <f>'Planuojami Pirkimai'!B51</f>
        <v>0</v>
      </c>
      <c r="C51" s="5">
        <f>IFERROR(VLOOKUP('Planuojami Pirkimai'!C51,TypeTable,2,FALSE),-1)</f>
        <v>-1</v>
      </c>
      <c r="D51" s="5">
        <f>'Planuojami Pirkimai'!D51</f>
        <v>0</v>
      </c>
      <c r="E51" s="5">
        <f>'Planuojami Pirkimai'!E51</f>
        <v>0</v>
      </c>
      <c r="F51" s="5">
        <f>IFERROR(VLOOKUP('Planuojami Pirkimai'!F51,MeasurementTable,2,FALSE),'Planuojami Pirkimai'!F51)</f>
        <v>0</v>
      </c>
      <c r="G51" s="11">
        <f>'Planuojami Pirkimai'!G51</f>
        <v>0</v>
      </c>
      <c r="H51" s="5">
        <f>'Planuojami Pirkimai'!H51</f>
        <v>0</v>
      </c>
      <c r="I51" s="11">
        <f>'Planuojami Pirkimai'!I51</f>
        <v>0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-1</v>
      </c>
      <c r="M51" s="5">
        <f>IFERROR(VLOOKUP('Planuojami Pirkimai'!M51,YesNoTable,2,FALSE),-1)</f>
        <v>-1</v>
      </c>
      <c r="N51" s="5">
        <f>IFERROR(VLOOKUP('Planuojami Pirkimai'!N51,YesNoTable,2,FALSE),-1)</f>
        <v>-1</v>
      </c>
      <c r="O51" s="5">
        <f>IFERROR(VLOOKUP('Planuojami Pirkimai'!O51,TitleTable,2,FALSE),-1)</f>
        <v>-1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>
      <c r="A52" s="5">
        <f>IFERROR(VLOOKUP('Planuojami Pirkimai'!A52,PurchaseTypeTable,2,FALSE),-1)</f>
        <v>-1</v>
      </c>
      <c r="B52" s="5">
        <f>'Planuojami Pirkimai'!B52</f>
        <v>0</v>
      </c>
      <c r="C52" s="5">
        <f>IFERROR(VLOOKUP('Planuojami Pirkimai'!C52,TypeTable,2,FALSE),-1)</f>
        <v>-1</v>
      </c>
      <c r="D52" s="5">
        <f>'Planuojami Pirkimai'!D52</f>
        <v>0</v>
      </c>
      <c r="E52" s="5">
        <f>'Planuojami Pirkimai'!E52</f>
        <v>0</v>
      </c>
      <c r="F52" s="5">
        <f>IFERROR(VLOOKUP('Planuojami Pirkimai'!F52,MeasurementTable,2,FALSE),'Planuojami Pirkimai'!F52)</f>
        <v>0</v>
      </c>
      <c r="G52" s="11">
        <f>'Planuojami Pirkimai'!G52</f>
        <v>0</v>
      </c>
      <c r="H52" s="5">
        <f>'Planuojami Pirkimai'!H52</f>
        <v>0</v>
      </c>
      <c r="I52" s="11">
        <f>'Planuojami Pirkimai'!I52</f>
        <v>0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-1</v>
      </c>
      <c r="M52" s="5">
        <f>IFERROR(VLOOKUP('Planuojami Pirkimai'!M52,YesNoTable,2,FALSE),-1)</f>
        <v>-1</v>
      </c>
      <c r="N52" s="5">
        <f>IFERROR(VLOOKUP('Planuojami Pirkimai'!N52,YesNoTable,2,FALSE),-1)</f>
        <v>-1</v>
      </c>
      <c r="O52" s="5">
        <f>IFERROR(VLOOKUP('Planuojami Pirkimai'!O52,TitleTable,2,FALSE),-1)</f>
        <v>-1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>
      <c r="A53" s="5">
        <f>IFERROR(VLOOKUP('Planuojami Pirkimai'!A53,PurchaseTypeTable,2,FALSE),-1)</f>
        <v>-1</v>
      </c>
      <c r="B53" s="5">
        <f>'Planuojami Pirkimai'!B53</f>
        <v>0</v>
      </c>
      <c r="C53" s="5">
        <f>IFERROR(VLOOKUP('Planuojami Pirkimai'!C53,TypeTable,2,FALSE),-1)</f>
        <v>-1</v>
      </c>
      <c r="D53" s="5">
        <f>'Planuojami Pirkimai'!D53</f>
        <v>0</v>
      </c>
      <c r="E53" s="5">
        <f>'Planuojami Pirkimai'!E53</f>
        <v>0</v>
      </c>
      <c r="F53" s="5">
        <f>IFERROR(VLOOKUP('Planuojami Pirkimai'!F53,MeasurementTable,2,FALSE),'Planuojami Pirkimai'!F53)</f>
        <v>0</v>
      </c>
      <c r="G53" s="11">
        <f>'Planuojami Pirkimai'!G53</f>
        <v>0</v>
      </c>
      <c r="H53" s="5">
        <f>'Planuojami Pirkimai'!H53</f>
        <v>0</v>
      </c>
      <c r="I53" s="11">
        <f>'Planuojami Pirkimai'!I53</f>
        <v>0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-1</v>
      </c>
      <c r="M53" s="5">
        <f>IFERROR(VLOOKUP('Planuojami Pirkimai'!M53,YesNoTable,2,FALSE),-1)</f>
        <v>-1</v>
      </c>
      <c r="N53" s="5">
        <f>IFERROR(VLOOKUP('Planuojami Pirkimai'!N53,YesNoTable,2,FALSE),-1)</f>
        <v>-1</v>
      </c>
      <c r="O53" s="5">
        <f>IFERROR(VLOOKUP('Planuojami Pirkimai'!O53,TitleTable,2,FALSE),-1)</f>
        <v>-1</v>
      </c>
      <c r="P53" s="5">
        <f>('Planuojami Pirkimai'!P53)</f>
        <v>0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5">
        <f>IFERROR(VLOOKUP('Planuojami Pirkimai'!O54,TitleTable,2,FALSE),-1)</f>
        <v>-1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5">
        <f>IFERROR(VLOOKUP('Planuojami Pirkimai'!O55,TitleTable,2,FALSE),-1)</f>
        <v>-1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5">
        <f>IFERROR(VLOOKUP('Planuojami Pirkimai'!O56,TitleTable,2,FALSE),-1)</f>
        <v>-1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5">
        <f>IFERROR(VLOOKUP('Planuojami Pirkimai'!O57,TitleTable,2,FALSE),-1)</f>
        <v>-1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5">
        <f>IFERROR(VLOOKUP('Planuojami Pirkimai'!O58,TitleTable,2,FALSE),-1)</f>
        <v>-1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5">
        <f>IFERROR(VLOOKUP('Planuojami Pirkimai'!O59,TitleTable,2,FALSE),-1)</f>
        <v>-1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5">
        <f>IFERROR(VLOOKUP('Planuojami Pirkimai'!O60,TitleTable,2,FALSE),-1)</f>
        <v>-1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5">
        <f>IFERROR(VLOOKUP('Planuojami Pirkimai'!O61,TitleTable,2,FALSE),-1)</f>
        <v>-1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5">
        <f>IFERROR(VLOOKUP('Planuojami Pirkimai'!O62,TitleTable,2,FALSE),-1)</f>
        <v>-1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5">
        <f>IFERROR(VLOOKUP('Planuojami Pirkimai'!O63,TitleTable,2,FALSE),-1)</f>
        <v>-1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5">
        <f>IFERROR(VLOOKUP('Planuojami Pirkimai'!O64,TitleTable,2,FALSE),-1)</f>
        <v>-1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5">
        <f>IFERROR(VLOOKUP('Planuojami Pirkimai'!O65,TitleTable,2,FALSE),-1)</f>
        <v>-1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5">
        <f>IFERROR(VLOOKUP('Planuojami Pirkimai'!O66,TitleTable,2,FALSE),-1)</f>
        <v>-1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5">
        <f>IFERROR(VLOOKUP('Planuojami Pirkimai'!O67,TitleTable,2,FALSE),-1)</f>
        <v>-1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5">
        <f>IFERROR(VLOOKUP('Planuojami Pirkimai'!O68,TitleTable,2,FALSE),-1)</f>
        <v>-1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5">
        <f>IFERROR(VLOOKUP('Planuojami Pirkimai'!O69,TitleTable,2,FALSE),-1)</f>
        <v>-1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5">
        <f>IFERROR(VLOOKUP('Planuojami Pirkimai'!O70,TitleTable,2,FALSE),-1)</f>
        <v>-1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5">
        <f>IFERROR(VLOOKUP('Planuojami Pirkimai'!O71,TitleTable,2,FALSE),-1)</f>
        <v>-1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5">
        <f>IFERROR(VLOOKUP('Planuojami Pirkimai'!O72,TitleTable,2,FALSE),-1)</f>
        <v>-1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5">
        <f>IFERROR(VLOOKUP('Planuojami Pirkimai'!O73,TitleTable,2,FALSE),-1)</f>
        <v>-1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5">
        <f>IFERROR(VLOOKUP('Planuojami Pirkimai'!O74,TitleTable,2,FALSE),-1)</f>
        <v>-1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5">
        <f>IFERROR(VLOOKUP('Planuojami Pirkimai'!O75,TitleTable,2,FALSE),-1)</f>
        <v>-1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5">
        <f>IFERROR(VLOOKUP('Planuojami Pirkimai'!O76,TitleTable,2,FALSE),-1)</f>
        <v>-1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5">
        <f>IFERROR(VLOOKUP('Planuojami Pirkimai'!O77,TitleTable,2,FALSE),-1)</f>
        <v>-1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5">
        <f>IFERROR(VLOOKUP('Planuojami Pirkimai'!O78,TitleTable,2,FALSE),-1)</f>
        <v>-1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5">
        <f>IFERROR(VLOOKUP('Planuojami Pirkimai'!O79,TitleTable,2,FALSE),-1)</f>
        <v>-1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5">
        <f>IFERROR(VLOOKUP('Planuojami Pirkimai'!O80,TitleTable,2,FALSE),-1)</f>
        <v>-1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5">
        <f>IFERROR(VLOOKUP('Planuojami Pirkimai'!O81,TitleTable,2,FALSE),-1)</f>
        <v>-1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5">
        <f>IFERROR(VLOOKUP('Planuojami Pirkimai'!O82,TitleTable,2,FALSE),-1)</f>
        <v>-1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5">
        <f>IFERROR(VLOOKUP('Planuojami Pirkimai'!O83,TitleTable,2,FALSE),-1)</f>
        <v>-1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5">
        <f>IFERROR(VLOOKUP('Planuojami Pirkimai'!O84,TitleTable,2,FALSE),-1)</f>
        <v>-1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5">
        <f>IFERROR(VLOOKUP('Planuojami Pirkimai'!O85,TitleTable,2,FALSE),-1)</f>
        <v>-1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5">
        <f>IFERROR(VLOOKUP('Planuojami Pirkimai'!O86,TitleTable,2,FALSE),-1)</f>
        <v>-1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5">
        <f>IFERROR(VLOOKUP('Planuojami Pirkimai'!O87,TitleTable,2,FALSE),-1)</f>
        <v>-1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5">
        <f>IFERROR(VLOOKUP('Planuojami Pirkimai'!O88,TitleTable,2,FALSE),-1)</f>
        <v>-1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5">
        <f>IFERROR(VLOOKUP('Planuojami Pirkimai'!O89,TitleTable,2,FALSE),-1)</f>
        <v>-1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5">
        <f>IFERROR(VLOOKUP('Planuojami Pirkimai'!O90,TitleTable,2,FALSE),-1)</f>
        <v>-1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5">
        <f>IFERROR(VLOOKUP('Planuojami Pirkimai'!O91,TitleTable,2,FALSE),-1)</f>
        <v>-1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5">
        <f>IFERROR(VLOOKUP('Planuojami Pirkimai'!O92,TitleTable,2,FALSE),-1)</f>
        <v>-1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5">
        <f>IFERROR(VLOOKUP('Planuojami Pirkimai'!O93,TitleTable,2,FALSE),-1)</f>
        <v>-1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5">
        <f>IFERROR(VLOOKUP('Planuojami Pirkimai'!O94,TitleTable,2,FALSE),-1)</f>
        <v>-1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5">
        <f>IFERROR(VLOOKUP('Planuojami Pirkimai'!O95,TitleTable,2,FALSE),-1)</f>
        <v>-1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5">
        <f>IFERROR(VLOOKUP('Planuojami Pirkimai'!O96,TitleTable,2,FALSE),-1)</f>
        <v>-1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5">
        <f>IFERROR(VLOOKUP('Planuojami Pirkimai'!O97,TitleTable,2,FALSE),-1)</f>
        <v>-1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5">
        <f>IFERROR(VLOOKUP('Planuojami Pirkimai'!O98,TitleTable,2,FALSE),-1)</f>
        <v>-1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5">
        <f>IFERROR(VLOOKUP('Planuojami Pirkimai'!O99,TitleTable,2,FALSE),-1)</f>
        <v>-1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5">
        <f>IFERROR(VLOOKUP('Planuojami Pirkimai'!O100,TitleTable,2,FALSE),-1)</f>
        <v>-1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5">
        <f>IFERROR(VLOOKUP('Planuojami Pirkimai'!O101,TitleTable,2,FALSE),-1)</f>
        <v>-1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5">
        <f>IFERROR(VLOOKUP('Planuojami Pirkimai'!O102,TitleTable,2,FALSE),-1)</f>
        <v>-1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5">
        <f>IFERROR(VLOOKUP('Planuojami Pirkimai'!O103,TitleTable,2,FALSE),-1)</f>
        <v>-1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5">
        <f>IFERROR(VLOOKUP('Planuojami Pirkimai'!O104,TitleTable,2,FALSE),-1)</f>
        <v>-1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5">
        <f>IFERROR(VLOOKUP('Planuojami Pirkimai'!O105,TitleTable,2,FALSE),-1)</f>
        <v>-1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5">
        <f>IFERROR(VLOOKUP('Planuojami Pirkimai'!O106,TitleTable,2,FALSE),-1)</f>
        <v>-1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5">
        <f>IFERROR(VLOOKUP('Planuojami Pirkimai'!O107,TitleTable,2,FALSE),-1)</f>
        <v>-1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5">
        <f>IFERROR(VLOOKUP('Planuojami Pirkimai'!O108,TitleTable,2,FALSE),-1)</f>
        <v>-1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5">
        <f>IFERROR(VLOOKUP('Planuojami Pirkimai'!O109,TitleTable,2,FALSE),-1)</f>
        <v>-1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5">
        <f>IFERROR(VLOOKUP('Planuojami Pirkimai'!O110,TitleTable,2,FALSE),-1)</f>
        <v>-1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5">
        <f>IFERROR(VLOOKUP('Planuojami Pirkimai'!O111,TitleTable,2,FALSE),-1)</f>
        <v>-1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5">
        <f>IFERROR(VLOOKUP('Planuojami Pirkimai'!O112,TitleTable,2,FALSE),-1)</f>
        <v>-1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5">
        <f>IFERROR(VLOOKUP('Planuojami Pirkimai'!O113,TitleTable,2,FALSE),-1)</f>
        <v>-1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5">
        <f>IFERROR(VLOOKUP('Planuojami Pirkimai'!O114,TitleTable,2,FALSE),-1)</f>
        <v>-1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5">
        <f>IFERROR(VLOOKUP('Planuojami Pirkimai'!O115,TitleTable,2,FALSE),-1)</f>
        <v>-1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5">
        <f>IFERROR(VLOOKUP('Planuojami Pirkimai'!O116,TitleTable,2,FALSE),-1)</f>
        <v>-1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5">
        <f>IFERROR(VLOOKUP('Planuojami Pirkimai'!O117,TitleTable,2,FALSE),-1)</f>
        <v>-1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5">
        <f>IFERROR(VLOOKUP('Planuojami Pirkimai'!O118,TitleTable,2,FALSE),-1)</f>
        <v>-1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5">
        <f>IFERROR(VLOOKUP('Planuojami Pirkimai'!O119,TitleTable,2,FALSE),-1)</f>
        <v>-1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5">
        <f>IFERROR(VLOOKUP('Planuojami Pirkimai'!O120,TitleTable,2,FALSE),-1)</f>
        <v>-1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5">
        <f>IFERROR(VLOOKUP('Planuojami Pirkimai'!O121,TitleTable,2,FALSE),-1)</f>
        <v>-1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5">
        <f>IFERROR(VLOOKUP('Planuojami Pirkimai'!O122,TitleTable,2,FALSE),-1)</f>
        <v>-1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5">
        <f>IFERROR(VLOOKUP('Planuojami Pirkimai'!O123,TitleTable,2,FALSE),-1)</f>
        <v>-1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5">
        <f>IFERROR(VLOOKUP('Planuojami Pirkimai'!O124,TitleTable,2,FALSE),-1)</f>
        <v>-1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5">
        <f>IFERROR(VLOOKUP('Planuojami Pirkimai'!O125,TitleTable,2,FALSE),-1)</f>
        <v>-1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5">
        <f>IFERROR(VLOOKUP('Planuojami Pirkimai'!O126,TitleTable,2,FALSE),-1)</f>
        <v>-1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5">
        <f>IFERROR(VLOOKUP('Planuojami Pirkimai'!O127,TitleTable,2,FALSE),-1)</f>
        <v>-1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5">
        <f>IFERROR(VLOOKUP('Planuojami Pirkimai'!O128,TitleTable,2,FALSE),-1)</f>
        <v>-1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5">
        <f>IFERROR(VLOOKUP('Planuojami Pirkimai'!O129,TitleTable,2,FALSE),-1)</f>
        <v>-1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5">
        <f>IFERROR(VLOOKUP('Planuojami Pirkimai'!O130,TitleTable,2,FALSE),-1)</f>
        <v>-1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5">
        <f>IFERROR(VLOOKUP('Planuojami Pirkimai'!O131,TitleTable,2,FALSE),-1)</f>
        <v>-1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5">
        <f>IFERROR(VLOOKUP('Planuojami Pirkimai'!O132,TitleTable,2,FALSE),-1)</f>
        <v>-1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5">
        <f>IFERROR(VLOOKUP('Planuojami Pirkimai'!O133,TitleTable,2,FALSE),-1)</f>
        <v>-1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5">
        <f>IFERROR(VLOOKUP('Planuojami Pirkimai'!O134,TitleTable,2,FALSE),-1)</f>
        <v>-1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5">
        <f>IFERROR(VLOOKUP('Planuojami Pirkimai'!O135,TitleTable,2,FALSE),-1)</f>
        <v>-1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5">
        <f>IFERROR(VLOOKUP('Planuojami Pirkimai'!O136,TitleTable,2,FALSE),-1)</f>
        <v>-1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5">
        <f>IFERROR(VLOOKUP('Planuojami Pirkimai'!O137,TitleTable,2,FALSE),-1)</f>
        <v>-1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5">
        <f>IFERROR(VLOOKUP('Planuojami Pirkimai'!O138,TitleTable,2,FALSE),-1)</f>
        <v>-1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5">
        <f>IFERROR(VLOOKUP('Planuojami Pirkimai'!O139,TitleTable,2,FALSE),-1)</f>
        <v>-1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5">
        <f>IFERROR(VLOOKUP('Planuojami Pirkimai'!O140,TitleTable,2,FALSE),-1)</f>
        <v>-1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5">
        <f>IFERROR(VLOOKUP('Planuojami Pirkimai'!O141,TitleTable,2,FALSE),-1)</f>
        <v>-1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5">
        <f>IFERROR(VLOOKUP('Planuojami Pirkimai'!O142,TitleTable,2,FALSE),-1)</f>
        <v>-1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5">
        <f>IFERROR(VLOOKUP('Planuojami Pirkimai'!O143,TitleTable,2,FALSE),-1)</f>
        <v>-1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5">
        <f>IFERROR(VLOOKUP('Planuojami Pirkimai'!O144,TitleTable,2,FALSE),-1)</f>
        <v>-1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5">
        <f>IFERROR(VLOOKUP('Planuojami Pirkimai'!O145,TitleTable,2,FALSE),-1)</f>
        <v>-1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5">
        <f>IFERROR(VLOOKUP('Planuojami Pirkimai'!O146,TitleTable,2,FALSE),-1)</f>
        <v>-1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5">
        <f>IFERROR(VLOOKUP('Planuojami Pirkimai'!O147,TitleTable,2,FALSE),-1)</f>
        <v>-1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5">
        <f>IFERROR(VLOOKUP('Planuojami Pirkimai'!O148,TitleTable,2,FALSE),-1)</f>
        <v>-1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5">
        <f>IFERROR(VLOOKUP('Planuojami Pirkimai'!O149,TitleTable,2,FALSE),-1)</f>
        <v>-1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5">
        <f>IFERROR(VLOOKUP('Planuojami Pirkimai'!O150,TitleTable,2,FALSE),-1)</f>
        <v>-1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5">
        <f>IFERROR(VLOOKUP('Planuojami Pirkimai'!O151,TitleTable,2,FALSE),-1)</f>
        <v>-1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5">
        <f>IFERROR(VLOOKUP('Planuojami Pirkimai'!O152,TitleTable,2,FALSE),-1)</f>
        <v>-1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5">
        <f>IFERROR(VLOOKUP('Planuojami Pirkimai'!O153,TitleTable,2,FALSE),-1)</f>
        <v>-1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5">
        <f>IFERROR(VLOOKUP('Planuojami Pirkimai'!O154,TitleTable,2,FALSE),-1)</f>
        <v>-1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5">
        <f>IFERROR(VLOOKUP('Planuojami Pirkimai'!O155,TitleTable,2,FALSE),-1)</f>
        <v>-1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5">
        <f>IFERROR(VLOOKUP('Planuojami Pirkimai'!O156,TitleTable,2,FALSE),-1)</f>
        <v>-1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5">
        <f>IFERROR(VLOOKUP('Planuojami Pirkimai'!O157,TitleTable,2,FALSE),-1)</f>
        <v>-1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5">
        <f>IFERROR(VLOOKUP('Planuojami Pirkimai'!O158,TitleTable,2,FALSE),-1)</f>
        <v>-1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5">
        <f>IFERROR(VLOOKUP('Planuojami Pirkimai'!O159,TitleTable,2,FALSE),-1)</f>
        <v>-1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5">
        <f>IFERROR(VLOOKUP('Planuojami Pirkimai'!O160,TitleTable,2,FALSE),-1)</f>
        <v>-1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5">
        <f>IFERROR(VLOOKUP('Planuojami Pirkimai'!O161,TitleTable,2,FALSE),-1)</f>
        <v>-1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5">
        <f>IFERROR(VLOOKUP('Planuojami Pirkimai'!O162,TitleTable,2,FALSE),-1)</f>
        <v>-1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5">
        <f>IFERROR(VLOOKUP('Planuojami Pirkimai'!O163,TitleTable,2,FALSE),-1)</f>
        <v>-1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5">
        <f>IFERROR(VLOOKUP('Planuojami Pirkimai'!O164,TitleTable,2,FALSE),-1)</f>
        <v>-1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5">
        <f>IFERROR(VLOOKUP('Planuojami Pirkimai'!O165,TitleTable,2,FALSE),-1)</f>
        <v>-1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5">
        <f>IFERROR(VLOOKUP('Planuojami Pirkimai'!O166,TitleTable,2,FALSE),-1)</f>
        <v>-1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5">
        <f>IFERROR(VLOOKUP('Planuojami Pirkimai'!O167,TitleTable,2,FALSE),-1)</f>
        <v>-1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5">
        <f>IFERROR(VLOOKUP('Planuojami Pirkimai'!O168,TitleTable,2,FALSE),-1)</f>
        <v>-1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5">
        <f>IFERROR(VLOOKUP('Planuojami Pirkimai'!O169,TitleTable,2,FALSE),-1)</f>
        <v>-1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5">
        <f>IFERROR(VLOOKUP('Planuojami Pirkimai'!O170,TitleTable,2,FALSE),-1)</f>
        <v>-1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5">
        <f>IFERROR(VLOOKUP('Planuojami Pirkimai'!O171,TitleTable,2,FALSE),-1)</f>
        <v>-1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5">
        <f>IFERROR(VLOOKUP('Planuojami Pirkimai'!O172,TitleTable,2,FALSE),-1)</f>
        <v>-1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5">
        <f>IFERROR(VLOOKUP('Planuojami Pirkimai'!O173,TitleTable,2,FALSE),-1)</f>
        <v>-1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5">
        <f>IFERROR(VLOOKUP('Planuojami Pirkimai'!O174,TitleTable,2,FALSE),-1)</f>
        <v>-1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5">
        <f>IFERROR(VLOOKUP('Planuojami Pirkimai'!O175,TitleTable,2,FALSE),-1)</f>
        <v>-1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5">
        <f>IFERROR(VLOOKUP('Planuojami Pirkimai'!O176,TitleTable,2,FALSE),-1)</f>
        <v>-1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5">
        <f>IFERROR(VLOOKUP('Planuojami Pirkimai'!O177,TitleTable,2,FALSE),-1)</f>
        <v>-1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5">
        <f>IFERROR(VLOOKUP('Planuojami Pirkimai'!O178,TitleTable,2,FALSE),-1)</f>
        <v>-1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5">
        <f>IFERROR(VLOOKUP('Planuojami Pirkimai'!O179,TitleTable,2,FALSE),-1)</f>
        <v>-1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5">
        <f>IFERROR(VLOOKUP('Planuojami Pirkimai'!O180,TitleTable,2,FALSE),-1)</f>
        <v>-1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5">
        <f>IFERROR(VLOOKUP('Planuojami Pirkimai'!O181,TitleTable,2,FALSE),-1)</f>
        <v>-1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5">
        <f>IFERROR(VLOOKUP('Planuojami Pirkimai'!O182,TitleTable,2,FALSE),-1)</f>
        <v>-1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5">
        <f>IFERROR(VLOOKUP('Planuojami Pirkimai'!O183,TitleTable,2,FALSE),-1)</f>
        <v>-1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5">
        <f>IFERROR(VLOOKUP('Planuojami Pirkimai'!O184,TitleTable,2,FALSE),-1)</f>
        <v>-1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5">
        <f>IFERROR(VLOOKUP('Planuojami Pirkimai'!O185,TitleTable,2,FALSE),-1)</f>
        <v>-1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5">
        <f>IFERROR(VLOOKUP('Planuojami Pirkimai'!O186,TitleTable,2,FALSE),-1)</f>
        <v>-1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5">
        <f>IFERROR(VLOOKUP('Planuojami Pirkimai'!O187,TitleTable,2,FALSE),-1)</f>
        <v>-1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5">
        <f>IFERROR(VLOOKUP('Planuojami Pirkimai'!O188,TitleTable,2,FALSE),-1)</f>
        <v>-1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5">
        <f>IFERROR(VLOOKUP('Planuojami Pirkimai'!O189,TitleTable,2,FALSE),-1)</f>
        <v>-1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5">
        <f>IFERROR(VLOOKUP('Planuojami Pirkimai'!O190,TitleTable,2,FALSE),-1)</f>
        <v>-1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5">
        <f>IFERROR(VLOOKUP('Planuojami Pirkimai'!O191,TitleTable,2,FALSE),-1)</f>
        <v>-1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5">
        <f>IFERROR(VLOOKUP('Planuojami Pirkimai'!O192,TitleTable,2,FALSE),-1)</f>
        <v>-1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5">
        <f>IFERROR(VLOOKUP('Planuojami Pirkimai'!O193,TitleTable,2,FALSE),-1)</f>
        <v>-1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5">
        <f>IFERROR(VLOOKUP('Planuojami Pirkimai'!O194,TitleTable,2,FALSE),-1)</f>
        <v>-1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5">
        <f>IFERROR(VLOOKUP('Planuojami Pirkimai'!O195,TitleTable,2,FALSE),-1)</f>
        <v>-1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5">
        <f>IFERROR(VLOOKUP('Planuojami Pirkimai'!O196,TitleTable,2,FALSE),-1)</f>
        <v>-1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5">
        <f>IFERROR(VLOOKUP('Planuojami Pirkimai'!O197,TitleTable,2,FALSE),-1)</f>
        <v>-1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5">
        <f>IFERROR(VLOOKUP('Planuojami Pirkimai'!O198,TitleTable,2,FALSE),-1)</f>
        <v>-1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5">
        <f>IFERROR(VLOOKUP('Planuojami Pirkimai'!O199,TitleTable,2,FALSE),-1)</f>
        <v>-1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5">
        <f>IFERROR(VLOOKUP('Planuojami Pirkimai'!O200,TitleTable,2,FALSE),-1)</f>
        <v>-1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5">
        <f>IFERROR(VLOOKUP('Planuojami Pirkimai'!O201,TitleTable,2,FALSE),-1)</f>
        <v>-1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5">
        <f>IFERROR(VLOOKUP('Planuojami Pirkimai'!O202,TitleTable,2,FALSE),-1)</f>
        <v>-1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5">
        <f>IFERROR(VLOOKUP('Planuojami Pirkimai'!O203,TitleTable,2,FALSE),-1)</f>
        <v>-1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5">
        <f>IFERROR(VLOOKUP('Planuojami Pirkimai'!O204,TitleTable,2,FALSE),-1)</f>
        <v>-1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5">
        <f>IFERROR(VLOOKUP('Planuojami Pirkimai'!O205,TitleTable,2,FALSE),-1)</f>
        <v>-1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5">
        <f>IFERROR(VLOOKUP('Planuojami Pirkimai'!O206,TitleTable,2,FALSE),-1)</f>
        <v>-1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5">
        <f>IFERROR(VLOOKUP('Planuojami Pirkimai'!O207,TitleTable,2,FALSE),-1)</f>
        <v>-1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5">
        <f>IFERROR(VLOOKUP('Planuojami Pirkimai'!O208,TitleTable,2,FALSE),-1)</f>
        <v>-1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5">
        <f>IFERROR(VLOOKUP('Planuojami Pirkimai'!O209,TitleTable,2,FALSE),-1)</f>
        <v>-1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5">
        <f>IFERROR(VLOOKUP('Planuojami Pirkimai'!O210,TitleTable,2,FALSE),-1)</f>
        <v>-1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5">
        <f>IFERROR(VLOOKUP('Planuojami Pirkimai'!O211,TitleTable,2,FALSE),-1)</f>
        <v>-1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5">
        <f>IFERROR(VLOOKUP('Planuojami Pirkimai'!O212,TitleTable,2,FALSE),-1)</f>
        <v>-1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5">
        <f>IFERROR(VLOOKUP('Planuojami Pirkimai'!O213,TitleTable,2,FALSE),-1)</f>
        <v>-1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5">
        <f>IFERROR(VLOOKUP('Planuojami Pirkimai'!O214,TitleTable,2,FALSE),-1)</f>
        <v>-1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5">
        <f>IFERROR(VLOOKUP('Planuojami Pirkimai'!O215,TitleTable,2,FALSE),-1)</f>
        <v>-1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5">
        <f>IFERROR(VLOOKUP('Planuojami Pirkimai'!O216,TitleTable,2,FALSE),-1)</f>
        <v>-1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5">
        <f>IFERROR(VLOOKUP('Planuojami Pirkimai'!O217,TitleTable,2,FALSE),-1)</f>
        <v>-1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5">
        <f>IFERROR(VLOOKUP('Planuojami Pirkimai'!O218,TitleTable,2,FALSE),-1)</f>
        <v>-1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5">
        <f>IFERROR(VLOOKUP('Planuojami Pirkimai'!O219,TitleTable,2,FALSE),-1)</f>
        <v>-1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5">
        <f>IFERROR(VLOOKUP('Planuojami Pirkimai'!O220,TitleTable,2,FALSE),-1)</f>
        <v>-1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5">
        <f>IFERROR(VLOOKUP('Planuojami Pirkimai'!O221,TitleTable,2,FALSE),-1)</f>
        <v>-1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5">
        <f>IFERROR(VLOOKUP('Planuojami Pirkimai'!O222,TitleTable,2,FALSE),-1)</f>
        <v>-1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5">
        <f>IFERROR(VLOOKUP('Planuojami Pirkimai'!O223,TitleTable,2,FALSE),-1)</f>
        <v>-1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5">
        <f>IFERROR(VLOOKUP('Planuojami Pirkimai'!O224,TitleTable,2,FALSE),-1)</f>
        <v>-1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5">
        <f>IFERROR(VLOOKUP('Planuojami Pirkimai'!O225,TitleTable,2,FALSE),-1)</f>
        <v>-1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5">
        <f>IFERROR(VLOOKUP('Planuojami Pirkimai'!O226,TitleTable,2,FALSE),-1)</f>
        <v>-1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5">
        <f>IFERROR(VLOOKUP('Planuojami Pirkimai'!O227,TitleTable,2,FALSE),-1)</f>
        <v>-1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5">
        <f>IFERROR(VLOOKUP('Planuojami Pirkimai'!O228,TitleTable,2,FALSE),-1)</f>
        <v>-1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5">
        <f>IFERROR(VLOOKUP('Planuojami Pirkimai'!O229,TitleTable,2,FALSE),-1)</f>
        <v>-1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5">
        <f>IFERROR(VLOOKUP('Planuojami Pirkimai'!O230,TitleTable,2,FALSE),-1)</f>
        <v>-1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5">
        <f>IFERROR(VLOOKUP('Planuojami Pirkimai'!O231,TitleTable,2,FALSE),-1)</f>
        <v>-1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5">
        <f>IFERROR(VLOOKUP('Planuojami Pirkimai'!O232,TitleTable,2,FALSE),-1)</f>
        <v>-1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5">
        <f>IFERROR(VLOOKUP('Planuojami Pirkimai'!O233,TitleTable,2,FALSE),-1)</f>
        <v>-1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5">
        <f>IFERROR(VLOOKUP('Planuojami Pirkimai'!O234,TitleTable,2,FALSE),-1)</f>
        <v>-1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5">
        <f>IFERROR(VLOOKUP('Planuojami Pirkimai'!O235,TitleTable,2,FALSE),-1)</f>
        <v>-1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5">
        <f>IFERROR(VLOOKUP('Planuojami Pirkimai'!O236,TitleTable,2,FALSE),-1)</f>
        <v>-1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5">
        <f>IFERROR(VLOOKUP('Planuojami Pirkimai'!O237,TitleTable,2,FALSE),-1)</f>
        <v>-1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5">
        <f>IFERROR(VLOOKUP('Planuojami Pirkimai'!O238,TitleTable,2,FALSE),-1)</f>
        <v>-1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5">
        <f>IFERROR(VLOOKUP('Planuojami Pirkimai'!O239,TitleTable,2,FALSE),-1)</f>
        <v>-1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5">
        <f>IFERROR(VLOOKUP('Planuojami Pirkimai'!O240,TitleTable,2,FALSE),-1)</f>
        <v>-1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5">
        <f>IFERROR(VLOOKUP('Planuojami Pirkimai'!O241,TitleTable,2,FALSE),-1)</f>
        <v>-1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5">
        <f>IFERROR(VLOOKUP('Planuojami Pirkimai'!O242,TitleTable,2,FALSE),-1)</f>
        <v>-1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5">
        <f>IFERROR(VLOOKUP('Planuojami Pirkimai'!O243,TitleTable,2,FALSE),-1)</f>
        <v>-1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5">
        <f>IFERROR(VLOOKUP('Planuojami Pirkimai'!O244,TitleTable,2,FALSE),-1)</f>
        <v>-1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5">
        <f>IFERROR(VLOOKUP('Planuojami Pirkimai'!O245,TitleTable,2,FALSE),-1)</f>
        <v>-1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5">
        <f>IFERROR(VLOOKUP('Planuojami Pirkimai'!O246,TitleTable,2,FALSE),-1)</f>
        <v>-1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5">
        <f>IFERROR(VLOOKUP('Planuojami Pirkimai'!O247,TitleTable,2,FALSE),-1)</f>
        <v>-1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5">
        <f>IFERROR(VLOOKUP('Planuojami Pirkimai'!O248,TitleTable,2,FALSE),-1)</f>
        <v>-1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5">
        <f>IFERROR(VLOOKUP('Planuojami Pirkimai'!O249,TitleTable,2,FALSE),-1)</f>
        <v>-1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5">
        <f>IFERROR(VLOOKUP('Planuojami Pirkimai'!O250,TitleTable,2,FALSE),-1)</f>
        <v>-1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5">
        <f>IFERROR(VLOOKUP('Planuojami Pirkimai'!O251,TitleTable,2,FALSE),-1)</f>
        <v>-1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5">
        <f>IFERROR(VLOOKUP('Planuojami Pirkimai'!O252,TitleTable,2,FALSE),-1)</f>
        <v>-1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5">
        <f>IFERROR(VLOOKUP('Planuojami Pirkimai'!O253,TitleTable,2,FALSE),-1)</f>
        <v>-1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5">
        <f>IFERROR(VLOOKUP('Planuojami Pirkimai'!O254,TitleTable,2,FALSE),-1)</f>
        <v>-1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5">
        <f>IFERROR(VLOOKUP('Planuojami Pirkimai'!O255,TitleTable,2,FALSE),-1)</f>
        <v>-1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5">
        <f>IFERROR(VLOOKUP('Planuojami Pirkimai'!O256,TitleTable,2,FALSE),-1)</f>
        <v>-1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5">
        <f>IFERROR(VLOOKUP('Planuojami Pirkimai'!O257,TitleTable,2,FALSE),-1)</f>
        <v>-1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5">
        <f>IFERROR(VLOOKUP('Planuojami Pirkimai'!O258,TitleTable,2,FALSE),-1)</f>
        <v>-1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5">
        <f>IFERROR(VLOOKUP('Planuojami Pirkimai'!O259,TitleTable,2,FALSE),-1)</f>
        <v>-1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5">
        <f>IFERROR(VLOOKUP('Planuojami Pirkimai'!O260,TitleTable,2,FALSE),-1)</f>
        <v>-1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5">
        <f>IFERROR(VLOOKUP('Planuojami Pirkimai'!O261,TitleTable,2,FALSE),-1)</f>
        <v>-1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5">
        <f>IFERROR(VLOOKUP('Planuojami Pirkimai'!O262,TitleTable,2,FALSE),-1)</f>
        <v>-1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5">
        <f>IFERROR(VLOOKUP('Planuojami Pirkimai'!O263,TitleTable,2,FALSE),-1)</f>
        <v>-1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5">
        <f>IFERROR(VLOOKUP('Planuojami Pirkimai'!O264,TitleTable,2,FALSE),-1)</f>
        <v>-1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5">
        <f>IFERROR(VLOOKUP('Planuojami Pirkimai'!O265,TitleTable,2,FALSE),-1)</f>
        <v>-1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5">
        <f>IFERROR(VLOOKUP('Planuojami Pirkimai'!O266,TitleTable,2,FALSE),-1)</f>
        <v>-1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5">
        <f>IFERROR(VLOOKUP('Planuojami Pirkimai'!O267,TitleTable,2,FALSE),-1)</f>
        <v>-1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5">
        <f>IFERROR(VLOOKUP('Planuojami Pirkimai'!O268,TitleTable,2,FALSE),-1)</f>
        <v>-1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5">
        <f>IFERROR(VLOOKUP('Planuojami Pirkimai'!O269,TitleTable,2,FALSE),-1)</f>
        <v>-1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5">
        <f>IFERROR(VLOOKUP('Planuojami Pirkimai'!O270,TitleTable,2,FALSE),-1)</f>
        <v>-1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5">
        <f>IFERROR(VLOOKUP('Planuojami Pirkimai'!O271,TitleTable,2,FALSE),-1)</f>
        <v>-1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5">
        <f>IFERROR(VLOOKUP('Planuojami Pirkimai'!O272,TitleTable,2,FALSE),-1)</f>
        <v>-1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5">
        <f>IFERROR(VLOOKUP('Planuojami Pirkimai'!O273,TitleTable,2,FALSE),-1)</f>
        <v>-1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5">
        <f>IFERROR(VLOOKUP('Planuojami Pirkimai'!O274,TitleTable,2,FALSE),-1)</f>
        <v>-1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5">
        <f>IFERROR(VLOOKUP('Planuojami Pirkimai'!O275,TitleTable,2,FALSE),-1)</f>
        <v>-1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5">
        <f>IFERROR(VLOOKUP('Planuojami Pirkimai'!O276,TitleTable,2,FALSE),-1)</f>
        <v>-1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5">
        <f>IFERROR(VLOOKUP('Planuojami Pirkimai'!O277,TitleTable,2,FALSE),-1)</f>
        <v>-1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5">
        <f>IFERROR(VLOOKUP('Planuojami Pirkimai'!O278,TitleTable,2,FALSE),-1)</f>
        <v>-1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5">
        <f>IFERROR(VLOOKUP('Planuojami Pirkimai'!O279,TitleTable,2,FALSE),-1)</f>
        <v>-1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5">
        <f>IFERROR(VLOOKUP('Planuojami Pirkimai'!O280,TitleTable,2,FALSE),-1)</f>
        <v>-1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5">
        <f>IFERROR(VLOOKUP('Planuojami Pirkimai'!O281,TitleTable,2,FALSE),-1)</f>
        <v>-1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5">
        <f>IFERROR(VLOOKUP('Planuojami Pirkimai'!O282,TitleTable,2,FALSE),-1)</f>
        <v>-1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5">
        <f>IFERROR(VLOOKUP('Planuojami Pirkimai'!O283,TitleTable,2,FALSE),-1)</f>
        <v>-1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5">
        <f>IFERROR(VLOOKUP('Planuojami Pirkimai'!O284,TitleTable,2,FALSE),-1)</f>
        <v>-1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5">
        <f>IFERROR(VLOOKUP('Planuojami Pirkimai'!O285,TitleTable,2,FALSE),-1)</f>
        <v>-1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5">
        <f>IFERROR(VLOOKUP('Planuojami Pirkimai'!O286,TitleTable,2,FALSE),-1)</f>
        <v>-1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5">
        <f>IFERROR(VLOOKUP('Planuojami Pirkimai'!O287,TitleTable,2,FALSE),-1)</f>
        <v>-1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5">
        <f>IFERROR(VLOOKUP('Planuojami Pirkimai'!O288,TitleTable,2,FALSE),-1)</f>
        <v>-1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5">
        <f>IFERROR(VLOOKUP('Planuojami Pirkimai'!O289,TitleTable,2,FALSE),-1)</f>
        <v>-1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5">
        <f>IFERROR(VLOOKUP('Planuojami Pirkimai'!O290,TitleTable,2,FALSE),-1)</f>
        <v>-1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5">
        <f>IFERROR(VLOOKUP('Planuojami Pirkimai'!O291,TitleTable,2,FALSE),-1)</f>
        <v>-1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5">
        <f>IFERROR(VLOOKUP('Planuojami Pirkimai'!O292,TitleTable,2,FALSE),-1)</f>
        <v>-1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5">
        <f>IFERROR(VLOOKUP('Planuojami Pirkimai'!O293,TitleTable,2,FALSE),-1)</f>
        <v>-1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5">
        <f>IFERROR(VLOOKUP('Planuojami Pirkimai'!O294,TitleTable,2,FALSE),-1)</f>
        <v>-1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5">
        <f>IFERROR(VLOOKUP('Planuojami Pirkimai'!O295,TitleTable,2,FALSE),-1)</f>
        <v>-1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5">
        <f>IFERROR(VLOOKUP('Planuojami Pirkimai'!O296,TitleTable,2,FALSE),-1)</f>
        <v>-1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5">
        <f>IFERROR(VLOOKUP('Planuojami Pirkimai'!O297,TitleTable,2,FALSE),-1)</f>
        <v>-1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5">
        <f>IFERROR(VLOOKUP('Planuojami Pirkimai'!O298,TitleTable,2,FALSE),-1)</f>
        <v>-1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5">
        <f>IFERROR(VLOOKUP('Planuojami Pirkimai'!O299,TitleTable,2,FALSE),-1)</f>
        <v>-1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5">
        <f>IFERROR(VLOOKUP('Planuojami Pirkimai'!O300,TitleTable,2,FALSE),-1)</f>
        <v>-1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5">
        <f>IFERROR(VLOOKUP('Planuojami Pirkimai'!O301,TitleTable,2,FALSE),-1)</f>
        <v>-1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5">
        <f>IFERROR(VLOOKUP('Planuojami Pirkimai'!O302,TitleTable,2,FALSE),-1)</f>
        <v>-1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5">
        <f>IFERROR(VLOOKUP('Planuojami Pirkimai'!O303,TitleTable,2,FALSE),-1)</f>
        <v>-1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5">
        <f>IFERROR(VLOOKUP('Planuojami Pirkimai'!O304,TitleTable,2,FALSE),-1)</f>
        <v>-1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5">
        <f>IFERROR(VLOOKUP('Planuojami Pirkimai'!O305,TitleTable,2,FALSE),-1)</f>
        <v>-1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5">
        <f>IFERROR(VLOOKUP('Planuojami Pirkimai'!O306,TitleTable,2,FALSE),-1)</f>
        <v>-1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5">
        <f>IFERROR(VLOOKUP('Planuojami Pirkimai'!O307,TitleTable,2,FALSE),-1)</f>
        <v>-1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5">
        <f>IFERROR(VLOOKUP('Planuojami Pirkimai'!O308,TitleTable,2,FALSE),-1)</f>
        <v>-1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5">
        <f>IFERROR(VLOOKUP('Planuojami Pirkimai'!O309,TitleTable,2,FALSE),-1)</f>
        <v>-1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5">
        <f>IFERROR(VLOOKUP('Planuojami Pirkimai'!O310,TitleTable,2,FALSE),-1)</f>
        <v>-1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5">
        <f>IFERROR(VLOOKUP('Planuojami Pirkimai'!O311,TitleTable,2,FALSE),-1)</f>
        <v>-1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5">
        <f>IFERROR(VLOOKUP('Planuojami Pirkimai'!O312,TitleTable,2,FALSE),-1)</f>
        <v>-1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5">
        <f>IFERROR(VLOOKUP('Planuojami Pirkimai'!O313,TitleTable,2,FALSE),-1)</f>
        <v>-1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5">
        <f>IFERROR(VLOOKUP('Planuojami Pirkimai'!O314,TitleTable,2,FALSE),-1)</f>
        <v>-1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5">
        <f>IFERROR(VLOOKUP('Planuojami Pirkimai'!O315,TitleTable,2,FALSE),-1)</f>
        <v>-1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5">
        <f>IFERROR(VLOOKUP('Planuojami Pirkimai'!O316,TitleTable,2,FALSE),-1)</f>
        <v>-1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5">
        <f>IFERROR(VLOOKUP('Planuojami Pirkimai'!O317,TitleTable,2,FALSE),-1)</f>
        <v>-1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5">
        <f>IFERROR(VLOOKUP('Planuojami Pirkimai'!O318,TitleTable,2,FALSE),-1)</f>
        <v>-1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5">
        <f>IFERROR(VLOOKUP('Planuojami Pirkimai'!O319,TitleTable,2,FALSE),-1)</f>
        <v>-1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5">
        <f>IFERROR(VLOOKUP('Planuojami Pirkimai'!O320,TitleTable,2,FALSE),-1)</f>
        <v>-1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5">
        <f>IFERROR(VLOOKUP('Planuojami Pirkimai'!O321,TitleTable,2,FALSE),-1)</f>
        <v>-1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5">
        <f>IFERROR(VLOOKUP('Planuojami Pirkimai'!O322,TitleTable,2,FALSE),-1)</f>
        <v>-1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5">
        <f>IFERROR(VLOOKUP('Planuojami Pirkimai'!O323,TitleTable,2,FALSE),-1)</f>
        <v>-1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5">
        <f>IFERROR(VLOOKUP('Planuojami Pirkimai'!O324,TitleTable,2,FALSE),-1)</f>
        <v>-1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5">
        <f>IFERROR(VLOOKUP('Planuojami Pirkimai'!O325,TitleTable,2,FALSE),-1)</f>
        <v>-1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5">
        <f>IFERROR(VLOOKUP('Planuojami Pirkimai'!O326,TitleTable,2,FALSE),-1)</f>
        <v>-1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5">
        <f>IFERROR(VLOOKUP('Planuojami Pirkimai'!O327,TitleTable,2,FALSE),-1)</f>
        <v>-1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5">
        <f>IFERROR(VLOOKUP('Planuojami Pirkimai'!O328,TitleTable,2,FALSE),-1)</f>
        <v>-1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5">
        <f>IFERROR(VLOOKUP('Planuojami Pirkimai'!O329,TitleTable,2,FALSE),-1)</f>
        <v>-1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5">
        <f>IFERROR(VLOOKUP('Planuojami Pirkimai'!O330,TitleTable,2,FALSE),-1)</f>
        <v>-1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5">
        <f>IFERROR(VLOOKUP('Planuojami Pirkimai'!O331,TitleTable,2,FALSE),-1)</f>
        <v>-1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5">
        <f>IFERROR(VLOOKUP('Planuojami Pirkimai'!O332,TitleTable,2,FALSE),-1)</f>
        <v>-1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5">
        <f>IFERROR(VLOOKUP('Planuojami Pirkimai'!O333,TitleTable,2,FALSE),-1)</f>
        <v>-1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5">
        <f>IFERROR(VLOOKUP('Planuojami Pirkimai'!O334,TitleTable,2,FALSE),-1)</f>
        <v>-1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5">
        <f>IFERROR(VLOOKUP('Planuojami Pirkimai'!O335,TitleTable,2,FALSE),-1)</f>
        <v>-1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5">
        <f>IFERROR(VLOOKUP('Planuojami Pirkimai'!O336,TitleTable,2,FALSE),-1)</f>
        <v>-1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5">
        <f>IFERROR(VLOOKUP('Planuojami Pirkimai'!O337,TitleTable,2,FALSE),-1)</f>
        <v>-1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5">
        <f>IFERROR(VLOOKUP('Planuojami Pirkimai'!O338,TitleTable,2,FALSE),-1)</f>
        <v>-1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5">
        <f>IFERROR(VLOOKUP('Planuojami Pirkimai'!O339,TitleTable,2,FALSE),-1)</f>
        <v>-1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5">
        <f>IFERROR(VLOOKUP('Planuojami Pirkimai'!O340,TitleTable,2,FALSE),-1)</f>
        <v>-1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5">
        <f>IFERROR(VLOOKUP('Planuojami Pirkimai'!O341,TitleTable,2,FALSE),-1)</f>
        <v>-1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5">
        <f>IFERROR(VLOOKUP('Planuojami Pirkimai'!O342,TitleTable,2,FALSE),-1)</f>
        <v>-1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5">
        <f>IFERROR(VLOOKUP('Planuojami Pirkimai'!O343,TitleTable,2,FALSE),-1)</f>
        <v>-1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5">
        <f>IFERROR(VLOOKUP('Planuojami Pirkimai'!O344,TitleTable,2,FALSE),-1)</f>
        <v>-1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5">
        <f>IFERROR(VLOOKUP('Planuojami Pirkimai'!O345,TitleTable,2,FALSE),-1)</f>
        <v>-1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5">
        <f>IFERROR(VLOOKUP('Planuojami Pirkimai'!O346,TitleTable,2,FALSE),-1)</f>
        <v>-1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5">
        <f>IFERROR(VLOOKUP('Planuojami Pirkimai'!O347,TitleTable,2,FALSE),-1)</f>
        <v>-1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5">
        <f>IFERROR(VLOOKUP('Planuojami Pirkimai'!O348,TitleTable,2,FALSE),-1)</f>
        <v>-1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5">
        <f>IFERROR(VLOOKUP('Planuojami Pirkimai'!O349,TitleTable,2,FALSE),-1)</f>
        <v>-1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5">
        <f>IFERROR(VLOOKUP('Planuojami Pirkimai'!O350,TitleTable,2,FALSE),-1)</f>
        <v>-1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5">
        <f>IFERROR(VLOOKUP('Planuojami Pirkimai'!O351,TitleTable,2,FALSE),-1)</f>
        <v>-1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5">
        <f>IFERROR(VLOOKUP('Planuojami Pirkimai'!O352,TitleTable,2,FALSE),-1)</f>
        <v>-1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5">
        <f>IFERROR(VLOOKUP('Planuojami Pirkimai'!O353,TitleTable,2,FALSE),-1)</f>
        <v>-1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5">
        <f>IFERROR(VLOOKUP('Planuojami Pirkimai'!O354,TitleTable,2,FALSE),-1)</f>
        <v>-1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5">
        <f>IFERROR(VLOOKUP('Planuojami Pirkimai'!O355,TitleTable,2,FALSE),-1)</f>
        <v>-1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5">
        <f>IFERROR(VLOOKUP('Planuojami Pirkimai'!O356,TitleTable,2,FALSE),-1)</f>
        <v>-1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5">
        <f>IFERROR(VLOOKUP('Planuojami Pirkimai'!O357,TitleTable,2,FALSE),-1)</f>
        <v>-1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5">
        <f>IFERROR(VLOOKUP('Planuojami Pirkimai'!O358,TitleTable,2,FALSE),-1)</f>
        <v>-1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5">
        <f>IFERROR(VLOOKUP('Planuojami Pirkimai'!O359,TitleTable,2,FALSE),-1)</f>
        <v>-1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5">
        <f>IFERROR(VLOOKUP('Planuojami Pirkimai'!O360,TitleTable,2,FALSE),-1)</f>
        <v>-1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5">
        <f>IFERROR(VLOOKUP('Planuojami Pirkimai'!O361,TitleTable,2,FALSE),-1)</f>
        <v>-1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5">
        <f>IFERROR(VLOOKUP('Planuojami Pirkimai'!O362,TitleTable,2,FALSE),-1)</f>
        <v>-1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5">
        <f>IFERROR(VLOOKUP('Planuojami Pirkimai'!O363,TitleTable,2,FALSE),-1)</f>
        <v>-1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5">
        <f>IFERROR(VLOOKUP('Planuojami Pirkimai'!O364,TitleTable,2,FALSE),-1)</f>
        <v>-1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5">
        <f>IFERROR(VLOOKUP('Planuojami Pirkimai'!O365,TitleTable,2,FALSE),-1)</f>
        <v>-1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5">
        <f>IFERROR(VLOOKUP('Planuojami Pirkimai'!O366,TitleTable,2,FALSE),-1)</f>
        <v>-1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5">
        <f>IFERROR(VLOOKUP('Planuojami Pirkimai'!O367,TitleTable,2,FALSE),-1)</f>
        <v>-1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5">
        <f>IFERROR(VLOOKUP('Planuojami Pirkimai'!O368,TitleTable,2,FALSE),-1)</f>
        <v>-1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5">
        <f>IFERROR(VLOOKUP('Planuojami Pirkimai'!O369,TitleTable,2,FALSE),-1)</f>
        <v>-1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5">
        <f>IFERROR(VLOOKUP('Planuojami Pirkimai'!O370,TitleTable,2,FALSE),-1)</f>
        <v>-1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5">
        <f>IFERROR(VLOOKUP('Planuojami Pirkimai'!O371,TitleTable,2,FALSE),-1)</f>
        <v>-1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5">
        <f>IFERROR(VLOOKUP('Planuojami Pirkimai'!O372,TitleTable,2,FALSE),-1)</f>
        <v>-1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5">
        <f>IFERROR(VLOOKUP('Planuojami Pirkimai'!O373,TitleTable,2,FALSE),-1)</f>
        <v>-1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5">
        <f>IFERROR(VLOOKUP('Planuojami Pirkimai'!O374,TitleTable,2,FALSE),-1)</f>
        <v>-1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5">
        <f>IFERROR(VLOOKUP('Planuojami Pirkimai'!O375,TitleTable,2,FALSE),-1)</f>
        <v>-1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5">
        <f>IFERROR(VLOOKUP('Planuojami Pirkimai'!O376,TitleTable,2,FALSE),-1)</f>
        <v>-1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5">
        <f>IFERROR(VLOOKUP('Planuojami Pirkimai'!O377,TitleTable,2,FALSE),-1)</f>
        <v>-1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5">
        <f>IFERROR(VLOOKUP('Planuojami Pirkimai'!O378,TitleTable,2,FALSE),-1)</f>
        <v>-1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5">
        <f>IFERROR(VLOOKUP('Planuojami Pirkimai'!O379,TitleTable,2,FALSE),-1)</f>
        <v>-1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5">
        <f>IFERROR(VLOOKUP('Planuojami Pirkimai'!O380,TitleTable,2,FALSE),-1)</f>
        <v>-1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5">
        <f>IFERROR(VLOOKUP('Planuojami Pirkimai'!O381,TitleTable,2,FALSE),-1)</f>
        <v>-1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5">
        <f>IFERROR(VLOOKUP('Planuojami Pirkimai'!O382,TitleTable,2,FALSE),-1)</f>
        <v>-1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5">
        <f>IFERROR(VLOOKUP('Planuojami Pirkimai'!O383,TitleTable,2,FALSE),-1)</f>
        <v>-1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5">
        <f>IFERROR(VLOOKUP('Planuojami Pirkimai'!O384,TitleTable,2,FALSE),-1)</f>
        <v>-1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5">
        <f>IFERROR(VLOOKUP('Planuojami Pirkimai'!O385,TitleTable,2,FALSE),-1)</f>
        <v>-1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5">
        <f>IFERROR(VLOOKUP('Planuojami Pirkimai'!O386,TitleTable,2,FALSE),-1)</f>
        <v>-1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5">
        <f>IFERROR(VLOOKUP('Planuojami Pirkimai'!O387,TitleTable,2,FALSE),-1)</f>
        <v>-1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5">
        <f>IFERROR(VLOOKUP('Planuojami Pirkimai'!O388,TitleTable,2,FALSE),-1)</f>
        <v>-1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5">
        <f>IFERROR(VLOOKUP('Planuojami Pirkimai'!O389,TitleTable,2,FALSE),-1)</f>
        <v>-1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5">
        <f>IFERROR(VLOOKUP('Planuojami Pirkimai'!O390,TitleTable,2,FALSE),-1)</f>
        <v>-1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5">
        <f>IFERROR(VLOOKUP('Planuojami Pirkimai'!O391,TitleTable,2,FALSE),-1)</f>
        <v>-1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5">
        <f>IFERROR(VLOOKUP('Planuojami Pirkimai'!O392,TitleTable,2,FALSE),-1)</f>
        <v>-1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5">
        <f>IFERROR(VLOOKUP('Planuojami Pirkimai'!O393,TitleTable,2,FALSE),-1)</f>
        <v>-1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5">
        <f>IFERROR(VLOOKUP('Planuojami Pirkimai'!O394,TitleTable,2,FALSE),-1)</f>
        <v>-1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5">
        <f>IFERROR(VLOOKUP('Planuojami Pirkimai'!O395,TitleTable,2,FALSE),-1)</f>
        <v>-1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5">
        <f>IFERROR(VLOOKUP('Planuojami Pirkimai'!O396,TitleTable,2,FALSE),-1)</f>
        <v>-1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5">
        <f>IFERROR(VLOOKUP('Planuojami Pirkimai'!O397,TitleTable,2,FALSE),-1)</f>
        <v>-1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5">
        <f>IFERROR(VLOOKUP('Planuojami Pirkimai'!O398,TitleTable,2,FALSE),-1)</f>
        <v>-1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5">
        <f>IFERROR(VLOOKUP('Planuojami Pirkimai'!O399,TitleTable,2,FALSE),-1)</f>
        <v>-1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5">
        <f>IFERROR(VLOOKUP('Planuojami Pirkimai'!O400,TitleTable,2,FALSE),-1)</f>
        <v>-1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5">
        <f>IFERROR(VLOOKUP('Planuojami Pirkimai'!O401,TitleTable,2,FALSE),-1)</f>
        <v>-1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5">
        <f>IFERROR(VLOOKUP('Planuojami Pirkimai'!O402,TitleTable,2,FALSE),-1)</f>
        <v>-1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5">
        <f>IFERROR(VLOOKUP('Planuojami Pirkimai'!O403,TitleTable,2,FALSE),-1)</f>
        <v>-1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5">
        <f>IFERROR(VLOOKUP('Planuojami Pirkimai'!O404,TitleTable,2,FALSE),-1)</f>
        <v>-1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5">
        <f>IFERROR(VLOOKUP('Planuojami Pirkimai'!O405,TitleTable,2,FALSE),-1)</f>
        <v>-1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5">
        <f>IFERROR(VLOOKUP('Planuojami Pirkimai'!O406,TitleTable,2,FALSE),-1)</f>
        <v>-1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5">
        <f>IFERROR(VLOOKUP('Planuojami Pirkimai'!O407,TitleTable,2,FALSE),-1)</f>
        <v>-1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5">
        <f>IFERROR(VLOOKUP('Planuojami Pirkimai'!O408,TitleTable,2,FALSE),-1)</f>
        <v>-1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5">
        <f>IFERROR(VLOOKUP('Planuojami Pirkimai'!O409,TitleTable,2,FALSE),-1)</f>
        <v>-1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5">
        <f>IFERROR(VLOOKUP('Planuojami Pirkimai'!O410,TitleTable,2,FALSE),-1)</f>
        <v>-1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5">
        <f>IFERROR(VLOOKUP('Planuojami Pirkimai'!O411,TitleTable,2,FALSE),-1)</f>
        <v>-1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5">
        <f>IFERROR(VLOOKUP('Planuojami Pirkimai'!O412,TitleTable,2,FALSE),-1)</f>
        <v>-1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5">
        <f>IFERROR(VLOOKUP('Planuojami Pirkimai'!O413,TitleTable,2,FALSE),-1)</f>
        <v>-1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5">
        <f>IFERROR(VLOOKUP('Planuojami Pirkimai'!O414,TitleTable,2,FALSE),-1)</f>
        <v>-1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5">
        <f>IFERROR(VLOOKUP('Planuojami Pirkimai'!O415,TitleTable,2,FALSE),-1)</f>
        <v>-1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5">
        <f>IFERROR(VLOOKUP('Planuojami Pirkimai'!O416,TitleTable,2,FALSE),-1)</f>
        <v>-1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5">
        <f>IFERROR(VLOOKUP('Planuojami Pirkimai'!O417,TitleTable,2,FALSE),-1)</f>
        <v>-1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5">
        <f>IFERROR(VLOOKUP('Planuojami Pirkimai'!O418,TitleTable,2,FALSE),-1)</f>
        <v>-1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5">
        <f>IFERROR(VLOOKUP('Planuojami Pirkimai'!O419,TitleTable,2,FALSE),-1)</f>
        <v>-1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5">
        <f>IFERROR(VLOOKUP('Planuojami Pirkimai'!O420,TitleTable,2,FALSE),-1)</f>
        <v>-1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5">
        <f>IFERROR(VLOOKUP('Planuojami Pirkimai'!O421,TitleTable,2,FALSE),-1)</f>
        <v>-1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5">
        <f>IFERROR(VLOOKUP('Planuojami Pirkimai'!O422,TitleTable,2,FALSE),-1)</f>
        <v>-1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5">
        <f>IFERROR(VLOOKUP('Planuojami Pirkimai'!O423,TitleTable,2,FALSE),-1)</f>
        <v>-1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5">
        <f>IFERROR(VLOOKUP('Planuojami Pirkimai'!O424,TitleTable,2,FALSE),-1)</f>
        <v>-1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5">
        <f>IFERROR(VLOOKUP('Planuojami Pirkimai'!O425,TitleTable,2,FALSE),-1)</f>
        <v>-1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5">
        <f>IFERROR(VLOOKUP('Planuojami Pirkimai'!O426,TitleTable,2,FALSE),-1)</f>
        <v>-1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5">
        <f>IFERROR(VLOOKUP('Planuojami Pirkimai'!O427,TitleTable,2,FALSE),-1)</f>
        <v>-1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5">
        <f>IFERROR(VLOOKUP('Planuojami Pirkimai'!O428,TitleTable,2,FALSE),-1)</f>
        <v>-1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5">
        <f>IFERROR(VLOOKUP('Planuojami Pirkimai'!O429,TitleTable,2,FALSE),-1)</f>
        <v>-1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5">
        <f>IFERROR(VLOOKUP('Planuojami Pirkimai'!O430,TitleTable,2,FALSE),-1)</f>
        <v>-1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5">
        <f>IFERROR(VLOOKUP('Planuojami Pirkimai'!O431,TitleTable,2,FALSE),-1)</f>
        <v>-1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5">
        <f>IFERROR(VLOOKUP('Planuojami Pirkimai'!O432,TitleTable,2,FALSE),-1)</f>
        <v>-1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5">
        <f>IFERROR(VLOOKUP('Planuojami Pirkimai'!O433,TitleTable,2,FALSE),-1)</f>
        <v>-1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5">
        <f>IFERROR(VLOOKUP('Planuojami Pirkimai'!O434,TitleTable,2,FALSE),-1)</f>
        <v>-1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5">
        <f>IFERROR(VLOOKUP('Planuojami Pirkimai'!O435,TitleTable,2,FALSE),-1)</f>
        <v>-1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5">
        <f>IFERROR(VLOOKUP('Planuojami Pirkimai'!O436,TitleTable,2,FALSE),-1)</f>
        <v>-1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5">
        <f>IFERROR(VLOOKUP('Planuojami Pirkimai'!O437,TitleTable,2,FALSE),-1)</f>
        <v>-1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5">
        <f>IFERROR(VLOOKUP('Planuojami Pirkimai'!O438,TitleTable,2,FALSE),-1)</f>
        <v>-1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5">
        <f>IFERROR(VLOOKUP('Planuojami Pirkimai'!O439,TitleTable,2,FALSE),-1)</f>
        <v>-1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5">
        <f>IFERROR(VLOOKUP('Planuojami Pirkimai'!O440,TitleTable,2,FALSE),-1)</f>
        <v>-1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5">
        <f>IFERROR(VLOOKUP('Planuojami Pirkimai'!O441,TitleTable,2,FALSE),-1)</f>
        <v>-1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5">
        <f>IFERROR(VLOOKUP('Planuojami Pirkimai'!O442,TitleTable,2,FALSE),-1)</f>
        <v>-1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5">
        <f>IFERROR(VLOOKUP('Planuojami Pirkimai'!O443,TitleTable,2,FALSE),-1)</f>
        <v>-1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5">
        <f>IFERROR(VLOOKUP('Planuojami Pirkimai'!O444,TitleTable,2,FALSE),-1)</f>
        <v>-1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5">
        <f>IFERROR(VLOOKUP('Planuojami Pirkimai'!O445,TitleTable,2,FALSE),-1)</f>
        <v>-1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5">
        <f>IFERROR(VLOOKUP('Planuojami Pirkimai'!O446,TitleTable,2,FALSE),-1)</f>
        <v>-1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5">
        <f>IFERROR(VLOOKUP('Planuojami Pirkimai'!O447,TitleTable,2,FALSE),-1)</f>
        <v>-1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5">
        <f>IFERROR(VLOOKUP('Planuojami Pirkimai'!O448,TitleTable,2,FALSE),-1)</f>
        <v>-1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5">
        <f>IFERROR(VLOOKUP('Planuojami Pirkimai'!O449,TitleTable,2,FALSE),-1)</f>
        <v>-1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5">
        <f>IFERROR(VLOOKUP('Planuojami Pirkimai'!O450,TitleTable,2,FALSE),-1)</f>
        <v>-1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5">
        <f>IFERROR(VLOOKUP('Planuojami Pirkimai'!O451,TitleTable,2,FALSE),-1)</f>
        <v>-1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5">
        <f>IFERROR(VLOOKUP('Planuojami Pirkimai'!O452,TitleTable,2,FALSE),-1)</f>
        <v>-1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5">
        <f>IFERROR(VLOOKUP('Planuojami Pirkimai'!O453,TitleTable,2,FALSE),-1)</f>
        <v>-1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5">
        <f>IFERROR(VLOOKUP('Planuojami Pirkimai'!O454,TitleTable,2,FALSE),-1)</f>
        <v>-1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5">
        <f>IFERROR(VLOOKUP('Planuojami Pirkimai'!O455,TitleTable,2,FALSE),-1)</f>
        <v>-1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5">
        <f>IFERROR(VLOOKUP('Planuojami Pirkimai'!O456,TitleTable,2,FALSE),-1)</f>
        <v>-1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5">
        <f>IFERROR(VLOOKUP('Planuojami Pirkimai'!O457,TitleTable,2,FALSE),-1)</f>
        <v>-1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5">
        <f>IFERROR(VLOOKUP('Planuojami Pirkimai'!O458,TitleTable,2,FALSE),-1)</f>
        <v>-1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5">
        <f>IFERROR(VLOOKUP('Planuojami Pirkimai'!O459,TitleTable,2,FALSE),-1)</f>
        <v>-1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5">
        <f>IFERROR(VLOOKUP('Planuojami Pirkimai'!O460,TitleTable,2,FALSE),-1)</f>
        <v>-1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5">
        <f>IFERROR(VLOOKUP('Planuojami Pirkimai'!O461,TitleTable,2,FALSE),-1)</f>
        <v>-1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5">
        <f>IFERROR(VLOOKUP('Planuojami Pirkimai'!O462,TitleTable,2,FALSE),-1)</f>
        <v>-1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5">
        <f>IFERROR(VLOOKUP('Planuojami Pirkimai'!O463,TitleTable,2,FALSE),-1)</f>
        <v>-1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5">
        <f>IFERROR(VLOOKUP('Planuojami Pirkimai'!O464,TitleTable,2,FALSE),-1)</f>
        <v>-1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5">
        <f>IFERROR(VLOOKUP('Planuojami Pirkimai'!O465,TitleTable,2,FALSE),-1)</f>
        <v>-1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5">
        <f>IFERROR(VLOOKUP('Planuojami Pirkimai'!O466,TitleTable,2,FALSE),-1)</f>
        <v>-1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5">
        <f>IFERROR(VLOOKUP('Planuojami Pirkimai'!O467,TitleTable,2,FALSE),-1)</f>
        <v>-1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5">
        <f>IFERROR(VLOOKUP('Planuojami Pirkimai'!O468,TitleTable,2,FALSE),-1)</f>
        <v>-1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5">
        <f>IFERROR(VLOOKUP('Planuojami Pirkimai'!O469,TitleTable,2,FALSE),-1)</f>
        <v>-1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5">
        <f>IFERROR(VLOOKUP('Planuojami Pirkimai'!O470,TitleTable,2,FALSE),-1)</f>
        <v>-1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5">
        <f>IFERROR(VLOOKUP('Planuojami Pirkimai'!O471,TitleTable,2,FALSE),-1)</f>
        <v>-1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5">
        <f>IFERROR(VLOOKUP('Planuojami Pirkimai'!O472,TitleTable,2,FALSE),-1)</f>
        <v>-1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5">
        <f>IFERROR(VLOOKUP('Planuojami Pirkimai'!O473,TitleTable,2,FALSE),-1)</f>
        <v>-1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5">
        <f>IFERROR(VLOOKUP('Planuojami Pirkimai'!O474,TitleTable,2,FALSE),-1)</f>
        <v>-1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5">
        <f>IFERROR(VLOOKUP('Planuojami Pirkimai'!O475,TitleTable,2,FALSE),-1)</f>
        <v>-1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5">
        <f>IFERROR(VLOOKUP('Planuojami Pirkimai'!O476,TitleTable,2,FALSE),-1)</f>
        <v>-1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5">
        <f>IFERROR(VLOOKUP('Planuojami Pirkimai'!O477,TitleTable,2,FALSE),-1)</f>
        <v>-1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5">
        <f>IFERROR(VLOOKUP('Planuojami Pirkimai'!O478,TitleTable,2,FALSE),-1)</f>
        <v>-1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5">
        <f>IFERROR(VLOOKUP('Planuojami Pirkimai'!O479,TitleTable,2,FALSE),-1)</f>
        <v>-1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5">
        <f>IFERROR(VLOOKUP('Planuojami Pirkimai'!O480,TitleTable,2,FALSE),-1)</f>
        <v>-1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5">
        <f>IFERROR(VLOOKUP('Planuojami Pirkimai'!O481,TitleTable,2,FALSE),-1)</f>
        <v>-1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5">
        <f>IFERROR(VLOOKUP('Planuojami Pirkimai'!O482,TitleTable,2,FALSE),-1)</f>
        <v>-1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5">
        <f>IFERROR(VLOOKUP('Planuojami Pirkimai'!O483,TitleTable,2,FALSE),-1)</f>
        <v>-1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5">
        <f>IFERROR(VLOOKUP('Planuojami Pirkimai'!O484,TitleTable,2,FALSE),-1)</f>
        <v>-1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5">
        <f>IFERROR(VLOOKUP('Planuojami Pirkimai'!O485,TitleTable,2,FALSE),-1)</f>
        <v>-1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5">
        <f>IFERROR(VLOOKUP('Planuojami Pirkimai'!O486,TitleTable,2,FALSE),-1)</f>
        <v>-1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5">
        <f>IFERROR(VLOOKUP('Planuojami Pirkimai'!O487,TitleTable,2,FALSE),-1)</f>
        <v>-1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5">
        <f>IFERROR(VLOOKUP('Planuojami Pirkimai'!O488,TitleTable,2,FALSE),-1)</f>
        <v>-1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5">
        <f>IFERROR(VLOOKUP('Planuojami Pirkimai'!O489,TitleTable,2,FALSE),-1)</f>
        <v>-1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5">
        <f>IFERROR(VLOOKUP('Planuojami Pirkimai'!O490,TitleTable,2,FALSE),-1)</f>
        <v>-1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5">
        <f>IFERROR(VLOOKUP('Planuojami Pirkimai'!O491,TitleTable,2,FALSE),-1)</f>
        <v>-1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5">
        <f>IFERROR(VLOOKUP('Planuojami Pirkimai'!O492,TitleTable,2,FALSE),-1)</f>
        <v>-1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5">
        <f>IFERROR(VLOOKUP('Planuojami Pirkimai'!O493,TitleTable,2,FALSE),-1)</f>
        <v>-1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5">
        <f>IFERROR(VLOOKUP('Planuojami Pirkimai'!O494,TitleTable,2,FALSE),-1)</f>
        <v>-1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5">
        <f>IFERROR(VLOOKUP('Planuojami Pirkimai'!O495,TitleTable,2,FALSE),-1)</f>
        <v>-1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5">
        <f>IFERROR(VLOOKUP('Planuojami Pirkimai'!O496,TitleTable,2,FALSE),-1)</f>
        <v>-1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5">
        <f>IFERROR(VLOOKUP('Planuojami Pirkimai'!O497,TitleTable,2,FALSE),-1)</f>
        <v>-1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5">
        <f>IFERROR(VLOOKUP('Planuojami Pirkimai'!O498,TitleTable,2,FALSE),-1)</f>
        <v>-1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5">
        <f>IFERROR(VLOOKUP('Planuojami Pirkimai'!O499,TitleTable,2,FALSE),-1)</f>
        <v>-1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5">
        <f>IFERROR(VLOOKUP('Planuojami Pirkimai'!O500,TitleTable,2,FALSE),-1)</f>
        <v>-1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5">
        <f>IFERROR(VLOOKUP('Planuojami Pirkimai'!O501,TitleTable,2,FALSE),-1)</f>
        <v>-1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5">
        <f>IFERROR(VLOOKUP('Planuojami Pirkimai'!O502,TitleTable,2,FALSE),-1)</f>
        <v>-1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5">
        <f>IFERROR(VLOOKUP('Planuojami Pirkimai'!O503,TitleTable,2,FALSE),-1)</f>
        <v>-1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5">
        <f>IFERROR(VLOOKUP('Planuojami Pirkimai'!O504,TitleTable,2,FALSE),-1)</f>
        <v>-1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5">
        <f>IFERROR(VLOOKUP('Planuojami Pirkimai'!O505,TitleTable,2,FALSE),-1)</f>
        <v>-1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5">
        <f>IFERROR(VLOOKUP('Planuojami Pirkimai'!O506,TitleTable,2,FALSE),-1)</f>
        <v>-1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5">
        <f>IFERROR(VLOOKUP('Planuojami Pirkimai'!O507,TitleTable,2,FALSE),-1)</f>
        <v>-1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5">
        <f>IFERROR(VLOOKUP('Planuojami Pirkimai'!O508,TitleTable,2,FALSE),-1)</f>
        <v>-1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5">
        <f>IFERROR(VLOOKUP('Planuojami Pirkimai'!O509,TitleTable,2,FALSE),-1)</f>
        <v>-1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5">
        <f>IFERROR(VLOOKUP('Planuojami Pirkimai'!O510,TitleTable,2,FALSE),-1)</f>
        <v>-1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5">
        <f>IFERROR(VLOOKUP('Planuojami Pirkimai'!O511,TitleTable,2,FALSE),-1)</f>
        <v>-1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5">
        <f>IFERROR(VLOOKUP('Planuojami Pirkimai'!O512,TitleTable,2,FALSE),-1)</f>
        <v>-1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5">
        <f>IFERROR(VLOOKUP('Planuojami Pirkimai'!O513,TitleTable,2,FALSE),-1)</f>
        <v>-1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5">
        <f>IFERROR(VLOOKUP('Planuojami Pirkimai'!O514,TitleTable,2,FALSE),-1)</f>
        <v>-1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5">
        <f>IFERROR(VLOOKUP('Planuojami Pirkimai'!O515,TitleTable,2,FALSE),-1)</f>
        <v>-1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5">
        <f>IFERROR(VLOOKUP('Planuojami Pirkimai'!O516,TitleTable,2,FALSE),-1)</f>
        <v>-1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5">
        <f>IFERROR(VLOOKUP('Planuojami Pirkimai'!O517,TitleTable,2,FALSE),-1)</f>
        <v>-1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5">
        <f>IFERROR(VLOOKUP('Planuojami Pirkimai'!O518,TitleTable,2,FALSE),-1)</f>
        <v>-1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5">
        <f>IFERROR(VLOOKUP('Planuojami Pirkimai'!O519,TitleTable,2,FALSE),-1)</f>
        <v>-1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5">
        <f>IFERROR(VLOOKUP('Planuojami Pirkimai'!O520,TitleTable,2,FALSE),-1)</f>
        <v>-1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5">
        <f>IFERROR(VLOOKUP('Planuojami Pirkimai'!O521,TitleTable,2,FALSE),-1)</f>
        <v>-1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5">
        <f>IFERROR(VLOOKUP('Planuojami Pirkimai'!O522,TitleTable,2,FALSE),-1)</f>
        <v>-1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5">
        <f>IFERROR(VLOOKUP('Planuojami Pirkimai'!O523,TitleTable,2,FALSE),-1)</f>
        <v>-1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5">
        <f>IFERROR(VLOOKUP('Planuojami Pirkimai'!O524,TitleTable,2,FALSE),-1)</f>
        <v>-1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5">
        <f>IFERROR(VLOOKUP('Planuojami Pirkimai'!O525,TitleTable,2,FALSE),-1)</f>
        <v>-1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5">
        <f>IFERROR(VLOOKUP('Planuojami Pirkimai'!O526,TitleTable,2,FALSE),-1)</f>
        <v>-1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5">
        <f>IFERROR(VLOOKUP('Planuojami Pirkimai'!O527,TitleTable,2,FALSE),-1)</f>
        <v>-1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5">
        <f>IFERROR(VLOOKUP('Planuojami Pirkimai'!O528,TitleTable,2,FALSE),-1)</f>
        <v>-1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5">
        <f>IFERROR(VLOOKUP('Planuojami Pirkimai'!O529,TitleTable,2,FALSE),-1)</f>
        <v>-1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5">
        <f>IFERROR(VLOOKUP('Planuojami Pirkimai'!O530,TitleTable,2,FALSE),-1)</f>
        <v>-1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5">
        <f>IFERROR(VLOOKUP('Planuojami Pirkimai'!O531,TitleTable,2,FALSE),-1)</f>
        <v>-1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5">
        <f>IFERROR(VLOOKUP('Planuojami Pirkimai'!O532,TitleTable,2,FALSE),-1)</f>
        <v>-1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5">
        <f>IFERROR(VLOOKUP('Planuojami Pirkimai'!O533,TitleTable,2,FALSE),-1)</f>
        <v>-1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5">
        <f>IFERROR(VLOOKUP('Planuojami Pirkimai'!O534,TitleTable,2,FALSE),-1)</f>
        <v>-1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5">
        <f>IFERROR(VLOOKUP('Planuojami Pirkimai'!O535,TitleTable,2,FALSE),-1)</f>
        <v>-1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5">
        <f>IFERROR(VLOOKUP('Planuojami Pirkimai'!O536,TitleTable,2,FALSE),-1)</f>
        <v>-1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5">
        <f>IFERROR(VLOOKUP('Planuojami Pirkimai'!O537,TitleTable,2,FALSE),-1)</f>
        <v>-1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5">
        <f>IFERROR(VLOOKUP('Planuojami Pirkimai'!O538,TitleTable,2,FALSE),-1)</f>
        <v>-1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5">
        <f>IFERROR(VLOOKUP('Planuojami Pirkimai'!O539,TitleTable,2,FALSE),-1)</f>
        <v>-1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5">
        <f>IFERROR(VLOOKUP('Planuojami Pirkimai'!O540,TitleTable,2,FALSE),-1)</f>
        <v>-1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5">
        <f>IFERROR(VLOOKUP('Planuojami Pirkimai'!O541,TitleTable,2,FALSE),-1)</f>
        <v>-1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5">
        <f>IFERROR(VLOOKUP('Planuojami Pirkimai'!O542,TitleTable,2,FALSE),-1)</f>
        <v>-1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5">
        <f>IFERROR(VLOOKUP('Planuojami Pirkimai'!O543,TitleTable,2,FALSE),-1)</f>
        <v>-1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5">
        <f>IFERROR(VLOOKUP('Planuojami Pirkimai'!O544,TitleTable,2,FALSE),-1)</f>
        <v>-1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5">
        <f>IFERROR(VLOOKUP('Planuojami Pirkimai'!O545,TitleTable,2,FALSE),-1)</f>
        <v>-1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5">
        <f>IFERROR(VLOOKUP('Planuojami Pirkimai'!O546,TitleTable,2,FALSE),-1)</f>
        <v>-1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5">
        <f>IFERROR(VLOOKUP('Planuojami Pirkimai'!O547,TitleTable,2,FALSE),-1)</f>
        <v>-1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5">
        <f>IFERROR(VLOOKUP('Planuojami Pirkimai'!O548,TitleTable,2,FALSE),-1)</f>
        <v>-1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5">
        <f>IFERROR(VLOOKUP('Planuojami Pirkimai'!O549,TitleTable,2,FALSE),-1)</f>
        <v>-1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5">
        <f>IFERROR(VLOOKUP('Planuojami Pirkimai'!O550,TitleTable,2,FALSE),-1)</f>
        <v>-1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5">
        <f>IFERROR(VLOOKUP('Planuojami Pirkimai'!O551,TitleTable,2,FALSE),-1)</f>
        <v>-1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5">
        <f>IFERROR(VLOOKUP('Planuojami Pirkimai'!O552,TitleTable,2,FALSE),-1)</f>
        <v>-1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5">
        <f>IFERROR(VLOOKUP('Planuojami Pirkimai'!O553,TitleTable,2,FALSE),-1)</f>
        <v>-1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5">
        <f>IFERROR(VLOOKUP('Planuojami Pirkimai'!O554,TitleTable,2,FALSE),-1)</f>
        <v>-1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5">
        <f>IFERROR(VLOOKUP('Planuojami Pirkimai'!O555,TitleTable,2,FALSE),-1)</f>
        <v>-1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5">
        <f>IFERROR(VLOOKUP('Planuojami Pirkimai'!O556,TitleTable,2,FALSE),-1)</f>
        <v>-1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5">
        <f>IFERROR(VLOOKUP('Planuojami Pirkimai'!O557,TitleTable,2,FALSE),-1)</f>
        <v>-1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5">
        <f>IFERROR(VLOOKUP('Planuojami Pirkimai'!O558,TitleTable,2,FALSE),-1)</f>
        <v>-1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5">
        <f>IFERROR(VLOOKUP('Planuojami Pirkimai'!O559,TitleTable,2,FALSE),-1)</f>
        <v>-1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5">
        <f>IFERROR(VLOOKUP('Planuojami Pirkimai'!O560,TitleTable,2,FALSE),-1)</f>
        <v>-1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5">
        <f>IFERROR(VLOOKUP('Planuojami Pirkimai'!O561,TitleTable,2,FALSE),-1)</f>
        <v>-1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5">
        <f>IFERROR(VLOOKUP('Planuojami Pirkimai'!O562,TitleTable,2,FALSE),-1)</f>
        <v>-1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5">
        <f>IFERROR(VLOOKUP('Planuojami Pirkimai'!O563,TitleTable,2,FALSE),-1)</f>
        <v>-1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5">
        <f>IFERROR(VLOOKUP('Planuojami Pirkimai'!O564,TitleTable,2,FALSE),-1)</f>
        <v>-1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5">
        <f>IFERROR(VLOOKUP('Planuojami Pirkimai'!O565,TitleTable,2,FALSE),-1)</f>
        <v>-1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5">
        <f>IFERROR(VLOOKUP('Planuojami Pirkimai'!O566,TitleTable,2,FALSE),-1)</f>
        <v>-1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5">
        <f>IFERROR(VLOOKUP('Planuojami Pirkimai'!O567,TitleTable,2,FALSE),-1)</f>
        <v>-1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5">
        <f>IFERROR(VLOOKUP('Planuojami Pirkimai'!O568,TitleTable,2,FALSE),-1)</f>
        <v>-1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5">
        <f>IFERROR(VLOOKUP('Planuojami Pirkimai'!O569,TitleTable,2,FALSE),-1)</f>
        <v>-1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5">
        <f>IFERROR(VLOOKUP('Planuojami Pirkimai'!O570,TitleTable,2,FALSE),-1)</f>
        <v>-1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5">
        <f>IFERROR(VLOOKUP('Planuojami Pirkimai'!O571,TitleTable,2,FALSE),-1)</f>
        <v>-1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5">
        <f>IFERROR(VLOOKUP('Planuojami Pirkimai'!O572,TitleTable,2,FALSE),-1)</f>
        <v>-1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5">
        <f>IFERROR(VLOOKUP('Planuojami Pirkimai'!O573,TitleTable,2,FALSE),-1)</f>
        <v>-1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5">
        <f>IFERROR(VLOOKUP('Planuojami Pirkimai'!O574,TitleTable,2,FALSE),-1)</f>
        <v>-1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5">
        <f>IFERROR(VLOOKUP('Planuojami Pirkimai'!O575,TitleTable,2,FALSE),-1)</f>
        <v>-1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5">
        <f>IFERROR(VLOOKUP('Planuojami Pirkimai'!O576,TitleTable,2,FALSE),-1)</f>
        <v>-1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5">
        <f>IFERROR(VLOOKUP('Planuojami Pirkimai'!O577,TitleTable,2,FALSE),-1)</f>
        <v>-1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5">
        <f>IFERROR(VLOOKUP('Planuojami Pirkimai'!O578,TitleTable,2,FALSE),-1)</f>
        <v>-1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5">
        <f>IFERROR(VLOOKUP('Planuojami Pirkimai'!O579,TitleTable,2,FALSE),-1)</f>
        <v>-1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5">
        <f>IFERROR(VLOOKUP('Planuojami Pirkimai'!O580,TitleTable,2,FALSE),-1)</f>
        <v>-1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5">
        <f>IFERROR(VLOOKUP('Planuojami Pirkimai'!O581,TitleTable,2,FALSE),-1)</f>
        <v>-1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5">
        <f>IFERROR(VLOOKUP('Planuojami Pirkimai'!O582,TitleTable,2,FALSE),-1)</f>
        <v>-1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5">
        <f>IFERROR(VLOOKUP('Planuojami Pirkimai'!O583,TitleTable,2,FALSE),-1)</f>
        <v>-1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5">
        <f>IFERROR(VLOOKUP('Planuojami Pirkimai'!O584,TitleTable,2,FALSE),-1)</f>
        <v>-1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5">
        <f>IFERROR(VLOOKUP('Planuojami Pirkimai'!O585,TitleTable,2,FALSE),-1)</f>
        <v>-1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5">
        <f>IFERROR(VLOOKUP('Planuojami Pirkimai'!O586,TitleTable,2,FALSE),-1)</f>
        <v>-1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5">
        <f>IFERROR(VLOOKUP('Planuojami Pirkimai'!O587,TitleTable,2,FALSE),-1)</f>
        <v>-1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5">
        <f>IFERROR(VLOOKUP('Planuojami Pirkimai'!O588,TitleTable,2,FALSE),-1)</f>
        <v>-1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5">
        <f>IFERROR(VLOOKUP('Planuojami Pirkimai'!O589,TitleTable,2,FALSE),-1)</f>
        <v>-1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5">
        <f>IFERROR(VLOOKUP('Planuojami Pirkimai'!O590,TitleTable,2,FALSE),-1)</f>
        <v>-1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5">
        <f>IFERROR(VLOOKUP('Planuojami Pirkimai'!O591,TitleTable,2,FALSE),-1)</f>
        <v>-1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5">
        <f>IFERROR(VLOOKUP('Planuojami Pirkimai'!O592,TitleTable,2,FALSE),-1)</f>
        <v>-1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5">
        <f>IFERROR(VLOOKUP('Planuojami Pirkimai'!O593,TitleTable,2,FALSE),-1)</f>
        <v>-1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5">
        <f>IFERROR(VLOOKUP('Planuojami Pirkimai'!O594,TitleTable,2,FALSE),-1)</f>
        <v>-1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5">
        <f>IFERROR(VLOOKUP('Planuojami Pirkimai'!O595,TitleTable,2,FALSE),-1)</f>
        <v>-1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5">
        <f>IFERROR(VLOOKUP('Planuojami Pirkimai'!O596,TitleTable,2,FALSE),-1)</f>
        <v>-1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5">
        <f>IFERROR(VLOOKUP('Planuojami Pirkimai'!O597,TitleTable,2,FALSE),-1)</f>
        <v>-1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5">
        <f>IFERROR(VLOOKUP('Planuojami Pirkimai'!O598,TitleTable,2,FALSE),-1)</f>
        <v>-1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5">
        <f>IFERROR(VLOOKUP('Planuojami Pirkimai'!O599,TitleTable,2,FALSE),-1)</f>
        <v>-1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5">
        <f>IFERROR(VLOOKUP('Planuojami Pirkimai'!O600,TitleTable,2,FALSE),-1)</f>
        <v>-1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5">
        <f>IFERROR(VLOOKUP('Planuojami Pirkimai'!O601,TitleTable,2,FALSE),-1)</f>
        <v>-1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5">
        <f>IFERROR(VLOOKUP('Planuojami Pirkimai'!O602,TitleTable,2,FALSE),-1)</f>
        <v>-1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5">
        <f>IFERROR(VLOOKUP('Planuojami Pirkimai'!O603,TitleTable,2,FALSE),-1)</f>
        <v>-1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5">
        <f>IFERROR(VLOOKUP('Planuojami Pirkimai'!O604,TitleTable,2,FALSE),-1)</f>
        <v>-1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5">
        <f>IFERROR(VLOOKUP('Planuojami Pirkimai'!O605,TitleTable,2,FALSE),-1)</f>
        <v>-1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5">
        <f>IFERROR(VLOOKUP('Planuojami Pirkimai'!O606,TitleTable,2,FALSE),-1)</f>
        <v>-1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5">
        <f>IFERROR(VLOOKUP('Planuojami Pirkimai'!O607,TitleTable,2,FALSE),-1)</f>
        <v>-1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5">
        <f>IFERROR(VLOOKUP('Planuojami Pirkimai'!O608,TitleTable,2,FALSE),-1)</f>
        <v>-1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5">
        <f>IFERROR(VLOOKUP('Planuojami Pirkimai'!O609,TitleTable,2,FALSE),-1)</f>
        <v>-1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5">
        <f>IFERROR(VLOOKUP('Planuojami Pirkimai'!O610,TitleTable,2,FALSE),-1)</f>
        <v>-1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5">
        <f>IFERROR(VLOOKUP('Planuojami Pirkimai'!O611,TitleTable,2,FALSE),-1)</f>
        <v>-1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5">
        <f>IFERROR(VLOOKUP('Planuojami Pirkimai'!O612,TitleTable,2,FALSE),-1)</f>
        <v>-1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5">
        <f>IFERROR(VLOOKUP('Planuojami Pirkimai'!O613,TitleTable,2,FALSE),-1)</f>
        <v>-1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5">
        <f>IFERROR(VLOOKUP('Planuojami Pirkimai'!O614,TitleTable,2,FALSE),-1)</f>
        <v>-1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5">
        <f>IFERROR(VLOOKUP('Planuojami Pirkimai'!O615,TitleTable,2,FALSE),-1)</f>
        <v>-1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5">
        <f>IFERROR(VLOOKUP('Planuojami Pirkimai'!O616,TitleTable,2,FALSE),-1)</f>
        <v>-1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5">
        <f>IFERROR(VLOOKUP('Planuojami Pirkimai'!O617,TitleTable,2,FALSE),-1)</f>
        <v>-1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5">
        <f>IFERROR(VLOOKUP('Planuojami Pirkimai'!O618,TitleTable,2,FALSE),-1)</f>
        <v>-1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5">
        <f>IFERROR(VLOOKUP('Planuojami Pirkimai'!O619,TitleTable,2,FALSE),-1)</f>
        <v>-1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5">
        <f>IFERROR(VLOOKUP('Planuojami Pirkimai'!O620,TitleTable,2,FALSE),-1)</f>
        <v>-1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5">
        <f>IFERROR(VLOOKUP('Planuojami Pirkimai'!O621,TitleTable,2,FALSE),-1)</f>
        <v>-1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5">
        <f>IFERROR(VLOOKUP('Planuojami Pirkimai'!O622,TitleTable,2,FALSE),-1)</f>
        <v>-1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5">
        <f>IFERROR(VLOOKUP('Planuojami Pirkimai'!O623,TitleTable,2,FALSE),-1)</f>
        <v>-1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5">
        <f>IFERROR(VLOOKUP('Planuojami Pirkimai'!O624,TitleTable,2,FALSE),-1)</f>
        <v>-1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5">
        <f>IFERROR(VLOOKUP('Planuojami Pirkimai'!O625,TitleTable,2,FALSE),-1)</f>
        <v>-1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5">
        <f>IFERROR(VLOOKUP('Planuojami Pirkimai'!O626,TitleTable,2,FALSE),-1)</f>
        <v>-1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5">
        <f>IFERROR(VLOOKUP('Planuojami Pirkimai'!O627,TitleTable,2,FALSE),-1)</f>
        <v>-1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5">
        <f>IFERROR(VLOOKUP('Planuojami Pirkimai'!O628,TitleTable,2,FALSE),-1)</f>
        <v>-1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5">
        <f>IFERROR(VLOOKUP('Planuojami Pirkimai'!O629,TitleTable,2,FALSE),-1)</f>
        <v>-1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5">
        <f>IFERROR(VLOOKUP('Planuojami Pirkimai'!O630,TitleTable,2,FALSE),-1)</f>
        <v>-1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5">
        <f>IFERROR(VLOOKUP('Planuojami Pirkimai'!O631,TitleTable,2,FALSE),-1)</f>
        <v>-1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5">
        <f>IFERROR(VLOOKUP('Planuojami Pirkimai'!O632,TitleTable,2,FALSE),-1)</f>
        <v>-1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5">
        <f>IFERROR(VLOOKUP('Planuojami Pirkimai'!O633,TitleTable,2,FALSE),-1)</f>
        <v>-1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5">
        <f>IFERROR(VLOOKUP('Planuojami Pirkimai'!O634,TitleTable,2,FALSE),-1)</f>
        <v>-1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5">
        <f>IFERROR(VLOOKUP('Planuojami Pirkimai'!O635,TitleTable,2,FALSE),-1)</f>
        <v>-1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5">
        <f>IFERROR(VLOOKUP('Planuojami Pirkimai'!O636,TitleTable,2,FALSE),-1)</f>
        <v>-1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5">
        <f>IFERROR(VLOOKUP('Planuojami Pirkimai'!O637,TitleTable,2,FALSE),-1)</f>
        <v>-1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5">
        <f>IFERROR(VLOOKUP('Planuojami Pirkimai'!O638,TitleTable,2,FALSE),-1)</f>
        <v>-1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5">
        <f>IFERROR(VLOOKUP('Planuojami Pirkimai'!O639,TitleTable,2,FALSE),-1)</f>
        <v>-1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5">
        <f>IFERROR(VLOOKUP('Planuojami Pirkimai'!O640,TitleTable,2,FALSE),-1)</f>
        <v>-1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5">
        <f>IFERROR(VLOOKUP('Planuojami Pirkimai'!O641,TitleTable,2,FALSE),-1)</f>
        <v>-1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5">
        <f>IFERROR(VLOOKUP('Planuojami Pirkimai'!O642,TitleTable,2,FALSE),-1)</f>
        <v>-1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5">
        <f>IFERROR(VLOOKUP('Planuojami Pirkimai'!O643,TitleTable,2,FALSE),-1)</f>
        <v>-1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5">
        <f>IFERROR(VLOOKUP('Planuojami Pirkimai'!O644,TitleTable,2,FALSE),-1)</f>
        <v>-1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5">
        <f>IFERROR(VLOOKUP('Planuojami Pirkimai'!O645,TitleTable,2,FALSE),-1)</f>
        <v>-1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5">
        <f>IFERROR(VLOOKUP('Planuojami Pirkimai'!O646,TitleTable,2,FALSE),-1)</f>
        <v>-1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5">
        <f>IFERROR(VLOOKUP('Planuojami Pirkimai'!O647,TitleTable,2,FALSE),-1)</f>
        <v>-1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5">
        <f>IFERROR(VLOOKUP('Planuojami Pirkimai'!O648,TitleTable,2,FALSE),-1)</f>
        <v>-1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5">
        <f>IFERROR(VLOOKUP('Planuojami Pirkimai'!O649,TitleTable,2,FALSE),-1)</f>
        <v>-1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5">
        <f>IFERROR(VLOOKUP('Planuojami Pirkimai'!O650,TitleTable,2,FALSE),-1)</f>
        <v>-1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5">
        <f>IFERROR(VLOOKUP('Planuojami Pirkimai'!O651,TitleTable,2,FALSE),-1)</f>
        <v>-1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5">
        <f>IFERROR(VLOOKUP('Planuojami Pirkimai'!O652,TitleTable,2,FALSE),-1)</f>
        <v>-1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5">
        <f>IFERROR(VLOOKUP('Planuojami Pirkimai'!O653,TitleTable,2,FALSE),-1)</f>
        <v>-1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5">
        <f>IFERROR(VLOOKUP('Planuojami Pirkimai'!O654,TitleTable,2,FALSE),-1)</f>
        <v>-1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5">
        <f>IFERROR(VLOOKUP('Planuojami Pirkimai'!O655,TitleTable,2,FALSE),-1)</f>
        <v>-1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5">
        <f>IFERROR(VLOOKUP('Planuojami Pirkimai'!O656,TitleTable,2,FALSE),-1)</f>
        <v>-1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5">
        <f>IFERROR(VLOOKUP('Planuojami Pirkimai'!O657,TitleTable,2,FALSE),-1)</f>
        <v>-1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5">
        <f>IFERROR(VLOOKUP('Planuojami Pirkimai'!O658,TitleTable,2,FALSE),-1)</f>
        <v>-1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5">
        <f>IFERROR(VLOOKUP('Planuojami Pirkimai'!O659,TitleTable,2,FALSE),-1)</f>
        <v>-1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5">
        <f>IFERROR(VLOOKUP('Planuojami Pirkimai'!O660,TitleTable,2,FALSE),-1)</f>
        <v>-1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5">
        <f>IFERROR(VLOOKUP('Planuojami Pirkimai'!O661,TitleTable,2,FALSE),-1)</f>
        <v>-1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5">
        <f>IFERROR(VLOOKUP('Planuojami Pirkimai'!O662,TitleTable,2,FALSE),-1)</f>
        <v>-1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5">
        <f>IFERROR(VLOOKUP('Planuojami Pirkimai'!O663,TitleTable,2,FALSE),-1)</f>
        <v>-1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5">
        <f>IFERROR(VLOOKUP('Planuojami Pirkimai'!O664,TitleTable,2,FALSE),-1)</f>
        <v>-1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5">
        <f>IFERROR(VLOOKUP('Planuojami Pirkimai'!O665,TitleTable,2,FALSE),-1)</f>
        <v>-1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5">
        <f>IFERROR(VLOOKUP('Planuojami Pirkimai'!O666,TitleTable,2,FALSE),-1)</f>
        <v>-1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5">
        <f>IFERROR(VLOOKUP('Planuojami Pirkimai'!O667,TitleTable,2,FALSE),-1)</f>
        <v>-1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5">
        <f>IFERROR(VLOOKUP('Planuojami Pirkimai'!O668,TitleTable,2,FALSE),-1)</f>
        <v>-1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5">
        <f>IFERROR(VLOOKUP('Planuojami Pirkimai'!O669,TitleTable,2,FALSE),-1)</f>
        <v>-1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5">
        <f>IFERROR(VLOOKUP('Planuojami Pirkimai'!O670,TitleTable,2,FALSE),-1)</f>
        <v>-1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5">
        <f>IFERROR(VLOOKUP('Planuojami Pirkimai'!O671,TitleTable,2,FALSE),-1)</f>
        <v>-1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5">
        <f>IFERROR(VLOOKUP('Planuojami Pirkimai'!O672,TitleTable,2,FALSE),-1)</f>
        <v>-1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5">
        <f>IFERROR(VLOOKUP('Planuojami Pirkimai'!O673,TitleTable,2,FALSE),-1)</f>
        <v>-1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5">
        <f>IFERROR(VLOOKUP('Planuojami Pirkimai'!O674,TitleTable,2,FALSE),-1)</f>
        <v>-1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5">
        <f>IFERROR(VLOOKUP('Planuojami Pirkimai'!O675,TitleTable,2,FALSE),-1)</f>
        <v>-1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5">
        <f>IFERROR(VLOOKUP('Planuojami Pirkimai'!O676,TitleTable,2,FALSE),-1)</f>
        <v>-1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5">
        <f>IFERROR(VLOOKUP('Planuojami Pirkimai'!O677,TitleTable,2,FALSE),-1)</f>
        <v>-1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5">
        <f>IFERROR(VLOOKUP('Planuojami Pirkimai'!O678,TitleTable,2,FALSE),-1)</f>
        <v>-1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5">
        <f>IFERROR(VLOOKUP('Planuojami Pirkimai'!O679,TitleTable,2,FALSE),-1)</f>
        <v>-1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5">
        <f>IFERROR(VLOOKUP('Planuojami Pirkimai'!O680,TitleTable,2,FALSE),-1)</f>
        <v>-1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5">
        <f>IFERROR(VLOOKUP('Planuojami Pirkimai'!O681,TitleTable,2,FALSE),-1)</f>
        <v>-1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5">
        <f>IFERROR(VLOOKUP('Planuojami Pirkimai'!O682,TitleTable,2,FALSE),-1)</f>
        <v>-1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5">
        <f>IFERROR(VLOOKUP('Planuojami Pirkimai'!O683,TitleTable,2,FALSE),-1)</f>
        <v>-1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5">
        <f>IFERROR(VLOOKUP('Planuojami Pirkimai'!O684,TitleTable,2,FALSE),-1)</f>
        <v>-1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5">
        <f>IFERROR(VLOOKUP('Planuojami Pirkimai'!O685,TitleTable,2,FALSE),-1)</f>
        <v>-1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5">
        <f>IFERROR(VLOOKUP('Planuojami Pirkimai'!O686,TitleTable,2,FALSE),-1)</f>
        <v>-1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5">
        <f>IFERROR(VLOOKUP('Planuojami Pirkimai'!O687,TitleTable,2,FALSE),-1)</f>
        <v>-1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5">
        <f>IFERROR(VLOOKUP('Planuojami Pirkimai'!O688,TitleTable,2,FALSE),-1)</f>
        <v>-1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5">
        <f>IFERROR(VLOOKUP('Planuojami Pirkimai'!O689,TitleTable,2,FALSE),-1)</f>
        <v>-1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5">
        <f>IFERROR(VLOOKUP('Planuojami Pirkimai'!O690,TitleTable,2,FALSE),-1)</f>
        <v>-1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5">
        <f>IFERROR(VLOOKUP('Planuojami Pirkimai'!O691,TitleTable,2,FALSE),-1)</f>
        <v>-1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5">
        <f>IFERROR(VLOOKUP('Planuojami Pirkimai'!O692,TitleTable,2,FALSE),-1)</f>
        <v>-1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5">
        <f>IFERROR(VLOOKUP('Planuojami Pirkimai'!O693,TitleTable,2,FALSE),-1)</f>
        <v>-1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5">
        <f>IFERROR(VLOOKUP('Planuojami Pirkimai'!O694,TitleTable,2,FALSE),-1)</f>
        <v>-1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5">
        <f>IFERROR(VLOOKUP('Planuojami Pirkimai'!O695,TitleTable,2,FALSE),-1)</f>
        <v>-1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5">
        <f>IFERROR(VLOOKUP('Planuojami Pirkimai'!O696,TitleTable,2,FALSE),-1)</f>
        <v>-1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5">
        <f>IFERROR(VLOOKUP('Planuojami Pirkimai'!O697,TitleTable,2,FALSE),-1)</f>
        <v>-1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5">
        <f>IFERROR(VLOOKUP('Planuojami Pirkimai'!O698,TitleTable,2,FALSE),-1)</f>
        <v>-1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5">
        <f>IFERROR(VLOOKUP('Planuojami Pirkimai'!O699,TitleTable,2,FALSE),-1)</f>
        <v>-1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5">
        <f>IFERROR(VLOOKUP('Planuojami Pirkimai'!O700,TitleTable,2,FALSE),-1)</f>
        <v>-1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5">
        <f>IFERROR(VLOOKUP('Planuojami Pirkimai'!O701,TitleTable,2,FALSE),-1)</f>
        <v>-1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5">
        <f>IFERROR(VLOOKUP('Planuojami Pirkimai'!O702,TitleTable,2,FALSE),-1)</f>
        <v>-1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5">
        <f>IFERROR(VLOOKUP('Planuojami Pirkimai'!O703,TitleTable,2,FALSE),-1)</f>
        <v>-1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5">
        <f>IFERROR(VLOOKUP('Planuojami Pirkimai'!O704,TitleTable,2,FALSE),-1)</f>
        <v>-1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5">
        <f>IFERROR(VLOOKUP('Planuojami Pirkimai'!O705,TitleTable,2,FALSE),-1)</f>
        <v>-1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5">
        <f>IFERROR(VLOOKUP('Planuojami Pirkimai'!O706,TitleTable,2,FALSE),-1)</f>
        <v>-1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5">
        <f>IFERROR(VLOOKUP('Planuojami Pirkimai'!O707,TitleTable,2,FALSE),-1)</f>
        <v>-1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5">
        <f>IFERROR(VLOOKUP('Planuojami Pirkimai'!O708,TitleTable,2,FALSE),-1)</f>
        <v>-1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5">
        <f>IFERROR(VLOOKUP('Planuojami Pirkimai'!O709,TitleTable,2,FALSE),-1)</f>
        <v>-1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5">
        <f>IFERROR(VLOOKUP('Planuojami Pirkimai'!O710,TitleTable,2,FALSE),-1)</f>
        <v>-1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5">
        <f>IFERROR(VLOOKUP('Planuojami Pirkimai'!O711,TitleTable,2,FALSE),-1)</f>
        <v>-1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5">
        <f>IFERROR(VLOOKUP('Planuojami Pirkimai'!O712,TitleTable,2,FALSE),-1)</f>
        <v>-1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5">
        <f>IFERROR(VLOOKUP('Planuojami Pirkimai'!O713,TitleTable,2,FALSE),-1)</f>
        <v>-1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5">
        <f>IFERROR(VLOOKUP('Planuojami Pirkimai'!O714,TitleTable,2,FALSE),-1)</f>
        <v>-1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5">
        <f>IFERROR(VLOOKUP('Planuojami Pirkimai'!O715,TitleTable,2,FALSE),-1)</f>
        <v>-1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5">
        <f>IFERROR(VLOOKUP('Planuojami Pirkimai'!O716,TitleTable,2,FALSE),-1)</f>
        <v>-1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5">
        <f>IFERROR(VLOOKUP('Planuojami Pirkimai'!O717,TitleTable,2,FALSE),-1)</f>
        <v>-1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5">
        <f>IFERROR(VLOOKUP('Planuojami Pirkimai'!O718,TitleTable,2,FALSE),-1)</f>
        <v>-1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5">
        <f>IFERROR(VLOOKUP('Planuojami Pirkimai'!O719,TitleTable,2,FALSE),-1)</f>
        <v>-1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5">
        <f>IFERROR(VLOOKUP('Planuojami Pirkimai'!O720,TitleTable,2,FALSE),-1)</f>
        <v>-1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5">
        <f>IFERROR(VLOOKUP('Planuojami Pirkimai'!O721,TitleTable,2,FALSE),-1)</f>
        <v>-1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5">
        <f>IFERROR(VLOOKUP('Planuojami Pirkimai'!O722,TitleTable,2,FALSE),-1)</f>
        <v>-1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5">
        <f>IFERROR(VLOOKUP('Planuojami Pirkimai'!O723,TitleTable,2,FALSE),-1)</f>
        <v>-1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5">
        <f>IFERROR(VLOOKUP('Planuojami Pirkimai'!O724,TitleTable,2,FALSE),-1)</f>
        <v>-1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5">
        <f>IFERROR(VLOOKUP('Planuojami Pirkimai'!O725,TitleTable,2,FALSE),-1)</f>
        <v>-1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5">
        <f>IFERROR(VLOOKUP('Planuojami Pirkimai'!O726,TitleTable,2,FALSE),-1)</f>
        <v>-1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5">
        <f>IFERROR(VLOOKUP('Planuojami Pirkimai'!O727,TitleTable,2,FALSE),-1)</f>
        <v>-1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5">
        <f>IFERROR(VLOOKUP('Planuojami Pirkimai'!O728,TitleTable,2,FALSE),-1)</f>
        <v>-1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5">
        <f>IFERROR(VLOOKUP('Planuojami Pirkimai'!O729,TitleTable,2,FALSE),-1)</f>
        <v>-1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5">
        <f>IFERROR(VLOOKUP('Planuojami Pirkimai'!O730,TitleTable,2,FALSE),-1)</f>
        <v>-1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5">
        <f>IFERROR(VLOOKUP('Planuojami Pirkimai'!O731,TitleTable,2,FALSE),-1)</f>
        <v>-1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5">
        <f>IFERROR(VLOOKUP('Planuojami Pirkimai'!O732,TitleTable,2,FALSE),-1)</f>
        <v>-1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5">
        <f>IFERROR(VLOOKUP('Planuojami Pirkimai'!O733,TitleTable,2,FALSE),-1)</f>
        <v>-1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5">
        <f>IFERROR(VLOOKUP('Planuojami Pirkimai'!O734,TitleTable,2,FALSE),-1)</f>
        <v>-1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5">
        <f>IFERROR(VLOOKUP('Planuojami Pirkimai'!O735,TitleTable,2,FALSE),-1)</f>
        <v>-1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5">
        <f>IFERROR(VLOOKUP('Planuojami Pirkimai'!O736,TitleTable,2,FALSE),-1)</f>
        <v>-1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5">
        <f>IFERROR(VLOOKUP('Planuojami Pirkimai'!O737,TitleTable,2,FALSE),-1)</f>
        <v>-1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5">
        <f>IFERROR(VLOOKUP('Planuojami Pirkimai'!O738,TitleTable,2,FALSE),-1)</f>
        <v>-1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5">
        <f>IFERROR(VLOOKUP('Planuojami Pirkimai'!O739,TitleTable,2,FALSE),-1)</f>
        <v>-1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5">
        <f>IFERROR(VLOOKUP('Planuojami Pirkimai'!O740,TitleTable,2,FALSE),-1)</f>
        <v>-1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5">
        <f>IFERROR(VLOOKUP('Planuojami Pirkimai'!O741,TitleTable,2,FALSE),-1)</f>
        <v>-1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5">
        <f>IFERROR(VLOOKUP('Planuojami Pirkimai'!O742,TitleTable,2,FALSE),-1)</f>
        <v>-1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5">
        <f>IFERROR(VLOOKUP('Planuojami Pirkimai'!O743,TitleTable,2,FALSE),-1)</f>
        <v>-1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5">
        <f>IFERROR(VLOOKUP('Planuojami Pirkimai'!O744,TitleTable,2,FALSE),-1)</f>
        <v>-1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5">
        <f>IFERROR(VLOOKUP('Planuojami Pirkimai'!O745,TitleTable,2,FALSE),-1)</f>
        <v>-1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5">
        <f>IFERROR(VLOOKUP('Planuojami Pirkimai'!O746,TitleTable,2,FALSE),-1)</f>
        <v>-1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5">
        <f>IFERROR(VLOOKUP('Planuojami Pirkimai'!O747,TitleTable,2,FALSE),-1)</f>
        <v>-1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5">
        <f>IFERROR(VLOOKUP('Planuojami Pirkimai'!O748,TitleTable,2,FALSE),-1)</f>
        <v>-1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5">
        <f>IFERROR(VLOOKUP('Planuojami Pirkimai'!O749,TitleTable,2,FALSE),-1)</f>
        <v>-1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5">
        <f>IFERROR(VLOOKUP('Planuojami Pirkimai'!O750,TitleTable,2,FALSE),-1)</f>
        <v>-1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5">
        <f>IFERROR(VLOOKUP('Planuojami Pirkimai'!O751,TitleTable,2,FALSE),-1)</f>
        <v>-1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5">
        <f>IFERROR(VLOOKUP('Planuojami Pirkimai'!O752,TitleTable,2,FALSE),-1)</f>
        <v>-1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5">
        <f>IFERROR(VLOOKUP('Planuojami Pirkimai'!O753,TitleTable,2,FALSE),-1)</f>
        <v>-1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5">
        <f>IFERROR(VLOOKUP('Planuojami Pirkimai'!O754,TitleTable,2,FALSE),-1)</f>
        <v>-1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5">
        <f>IFERROR(VLOOKUP('Planuojami Pirkimai'!O755,TitleTable,2,FALSE),-1)</f>
        <v>-1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5">
        <f>IFERROR(VLOOKUP('Planuojami Pirkimai'!O756,TitleTable,2,FALSE),-1)</f>
        <v>-1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5">
        <f>IFERROR(VLOOKUP('Planuojami Pirkimai'!O757,TitleTable,2,FALSE),-1)</f>
        <v>-1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5">
        <f>IFERROR(VLOOKUP('Planuojami Pirkimai'!O758,TitleTable,2,FALSE),-1)</f>
        <v>-1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5">
        <f>IFERROR(VLOOKUP('Planuojami Pirkimai'!O759,TitleTable,2,FALSE),-1)</f>
        <v>-1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5">
        <f>IFERROR(VLOOKUP('Planuojami Pirkimai'!O760,TitleTable,2,FALSE),-1)</f>
        <v>-1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5">
        <f>IFERROR(VLOOKUP('Planuojami Pirkimai'!O761,TitleTable,2,FALSE),-1)</f>
        <v>-1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5">
        <f>IFERROR(VLOOKUP('Planuojami Pirkimai'!O762,TitleTable,2,FALSE),-1)</f>
        <v>-1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5">
        <f>IFERROR(VLOOKUP('Planuojami Pirkimai'!O763,TitleTable,2,FALSE),-1)</f>
        <v>-1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5">
        <f>IFERROR(VLOOKUP('Planuojami Pirkimai'!O764,TitleTable,2,FALSE),-1)</f>
        <v>-1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5">
        <f>IFERROR(VLOOKUP('Planuojami Pirkimai'!O765,TitleTable,2,FALSE),-1)</f>
        <v>-1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5">
        <f>IFERROR(VLOOKUP('Planuojami Pirkimai'!O766,TitleTable,2,FALSE),-1)</f>
        <v>-1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5">
        <f>IFERROR(VLOOKUP('Planuojami Pirkimai'!O767,TitleTable,2,FALSE),-1)</f>
        <v>-1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5">
        <f>IFERROR(VLOOKUP('Planuojami Pirkimai'!O768,TitleTable,2,FALSE),-1)</f>
        <v>-1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5">
        <f>IFERROR(VLOOKUP('Planuojami Pirkimai'!O769,TitleTable,2,FALSE),-1)</f>
        <v>-1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5">
        <f>IFERROR(VLOOKUP('Planuojami Pirkimai'!O770,TitleTable,2,FALSE),-1)</f>
        <v>-1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5">
        <f>IFERROR(VLOOKUP('Planuojami Pirkimai'!O771,TitleTable,2,FALSE),-1)</f>
        <v>-1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5">
        <f>IFERROR(VLOOKUP('Planuojami Pirkimai'!O772,TitleTable,2,FALSE),-1)</f>
        <v>-1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5">
        <f>IFERROR(VLOOKUP('Planuojami Pirkimai'!O773,TitleTable,2,FALSE),-1)</f>
        <v>-1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5">
        <f>IFERROR(VLOOKUP('Planuojami Pirkimai'!O774,TitleTable,2,FALSE),-1)</f>
        <v>-1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5">
        <f>IFERROR(VLOOKUP('Planuojami Pirkimai'!O775,TitleTable,2,FALSE),-1)</f>
        <v>-1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5">
        <f>IFERROR(VLOOKUP('Planuojami Pirkimai'!O776,TitleTable,2,FALSE),-1)</f>
        <v>-1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5">
        <f>IFERROR(VLOOKUP('Planuojami Pirkimai'!O777,TitleTable,2,FALSE),-1)</f>
        <v>-1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5">
        <f>IFERROR(VLOOKUP('Planuojami Pirkimai'!O778,TitleTable,2,FALSE),-1)</f>
        <v>-1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5">
        <f>IFERROR(VLOOKUP('Planuojami Pirkimai'!O779,TitleTable,2,FALSE),-1)</f>
        <v>-1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5">
        <f>IFERROR(VLOOKUP('Planuojami Pirkimai'!O780,TitleTable,2,FALSE),-1)</f>
        <v>-1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5">
        <f>IFERROR(VLOOKUP('Planuojami Pirkimai'!O781,TitleTable,2,FALSE),-1)</f>
        <v>-1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5">
        <f>IFERROR(VLOOKUP('Planuojami Pirkimai'!O782,TitleTable,2,FALSE),-1)</f>
        <v>-1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5">
        <f>IFERROR(VLOOKUP('Planuojami Pirkimai'!O783,TitleTable,2,FALSE),-1)</f>
        <v>-1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5">
        <f>IFERROR(VLOOKUP('Planuojami Pirkimai'!O784,TitleTable,2,FALSE),-1)</f>
        <v>-1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5">
        <f>IFERROR(VLOOKUP('Planuojami Pirkimai'!O785,TitleTable,2,FALSE),-1)</f>
        <v>-1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5">
        <f>IFERROR(VLOOKUP('Planuojami Pirkimai'!O786,TitleTable,2,FALSE),-1)</f>
        <v>-1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5">
        <f>IFERROR(VLOOKUP('Planuojami Pirkimai'!O787,TitleTable,2,FALSE),-1)</f>
        <v>-1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5">
        <f>IFERROR(VLOOKUP('Planuojami Pirkimai'!O788,TitleTable,2,FALSE),-1)</f>
        <v>-1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5">
        <f>IFERROR(VLOOKUP('Planuojami Pirkimai'!O789,TitleTable,2,FALSE),-1)</f>
        <v>-1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5">
        <f>IFERROR(VLOOKUP('Planuojami Pirkimai'!O790,TitleTable,2,FALSE),-1)</f>
        <v>-1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5">
        <f>IFERROR(VLOOKUP('Planuojami Pirkimai'!O791,TitleTable,2,FALSE),-1)</f>
        <v>-1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5">
        <f>IFERROR(VLOOKUP('Planuojami Pirkimai'!O792,TitleTable,2,FALSE),-1)</f>
        <v>-1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5">
        <f>IFERROR(VLOOKUP('Planuojami Pirkimai'!O793,TitleTable,2,FALSE),-1)</f>
        <v>-1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5">
        <f>IFERROR(VLOOKUP('Planuojami Pirkimai'!O794,TitleTable,2,FALSE),-1)</f>
        <v>-1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5">
        <f>IFERROR(VLOOKUP('Planuojami Pirkimai'!O795,TitleTable,2,FALSE),-1)</f>
        <v>-1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5">
        <f>IFERROR(VLOOKUP('Planuojami Pirkimai'!O796,TitleTable,2,FALSE),-1)</f>
        <v>-1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5">
        <f>IFERROR(VLOOKUP('Planuojami Pirkimai'!O797,TitleTable,2,FALSE),-1)</f>
        <v>-1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5">
        <f>IFERROR(VLOOKUP('Planuojami Pirkimai'!O798,TitleTable,2,FALSE),-1)</f>
        <v>-1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5">
        <f>IFERROR(VLOOKUP('Planuojami Pirkimai'!O799,TitleTable,2,FALSE),-1)</f>
        <v>-1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5">
        <f>IFERROR(VLOOKUP('Planuojami Pirkimai'!O800,TitleTable,2,FALSE),-1)</f>
        <v>-1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5">
        <f>IFERROR(VLOOKUP('Planuojami Pirkimai'!O801,TitleTable,2,FALSE),-1)</f>
        <v>-1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5">
        <f>IFERROR(VLOOKUP('Planuojami Pirkimai'!O802,TitleTable,2,FALSE),-1)</f>
        <v>-1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5">
        <f>IFERROR(VLOOKUP('Planuojami Pirkimai'!O803,TitleTable,2,FALSE),-1)</f>
        <v>-1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5">
        <f>IFERROR(VLOOKUP('Planuojami Pirkimai'!O804,TitleTable,2,FALSE),-1)</f>
        <v>-1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5">
        <f>IFERROR(VLOOKUP('Planuojami Pirkimai'!O805,TitleTable,2,FALSE),-1)</f>
        <v>-1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5">
        <f>IFERROR(VLOOKUP('Planuojami Pirkimai'!O806,TitleTable,2,FALSE),-1)</f>
        <v>-1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5">
        <f>IFERROR(VLOOKUP('Planuojami Pirkimai'!O807,TitleTable,2,FALSE),-1)</f>
        <v>-1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5">
        <f>IFERROR(VLOOKUP('Planuojami Pirkimai'!O808,TitleTable,2,FALSE),-1)</f>
        <v>-1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5">
        <f>IFERROR(VLOOKUP('Planuojami Pirkimai'!O809,TitleTable,2,FALSE),-1)</f>
        <v>-1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5">
        <f>IFERROR(VLOOKUP('Planuojami Pirkimai'!O810,TitleTable,2,FALSE),-1)</f>
        <v>-1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5">
        <f>IFERROR(VLOOKUP('Planuojami Pirkimai'!O811,TitleTable,2,FALSE),-1)</f>
        <v>-1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5">
        <f>IFERROR(VLOOKUP('Planuojami Pirkimai'!O812,TitleTable,2,FALSE),-1)</f>
        <v>-1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5">
        <f>IFERROR(VLOOKUP('Planuojami Pirkimai'!O813,TitleTable,2,FALSE),-1)</f>
        <v>-1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5">
        <f>IFERROR(VLOOKUP('Planuojami Pirkimai'!O814,TitleTable,2,FALSE),-1)</f>
        <v>-1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5">
        <f>IFERROR(VLOOKUP('Planuojami Pirkimai'!O815,TitleTable,2,FALSE),-1)</f>
        <v>-1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5">
        <f>IFERROR(VLOOKUP('Planuojami Pirkimai'!O816,TitleTable,2,FALSE),-1)</f>
        <v>-1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5">
        <f>IFERROR(VLOOKUP('Planuojami Pirkimai'!O817,TitleTable,2,FALSE),-1)</f>
        <v>-1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5">
        <f>IFERROR(VLOOKUP('Planuojami Pirkimai'!O818,TitleTable,2,FALSE),-1)</f>
        <v>-1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5">
        <f>IFERROR(VLOOKUP('Planuojami Pirkimai'!O819,TitleTable,2,FALSE),-1)</f>
        <v>-1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5">
        <f>IFERROR(VLOOKUP('Planuojami Pirkimai'!O820,TitleTable,2,FALSE),-1)</f>
        <v>-1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5">
        <f>IFERROR(VLOOKUP('Planuojami Pirkimai'!O821,TitleTable,2,FALSE),-1)</f>
        <v>-1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5">
        <f>IFERROR(VLOOKUP('Planuojami Pirkimai'!O822,TitleTable,2,FALSE),-1)</f>
        <v>-1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5">
        <f>IFERROR(VLOOKUP('Planuojami Pirkimai'!O823,TitleTable,2,FALSE),-1)</f>
        <v>-1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5">
        <f>IFERROR(VLOOKUP('Planuojami Pirkimai'!O824,TitleTable,2,FALSE),-1)</f>
        <v>-1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5">
        <f>IFERROR(VLOOKUP('Planuojami Pirkimai'!O825,TitleTable,2,FALSE),-1)</f>
        <v>-1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5">
        <f>IFERROR(VLOOKUP('Planuojami Pirkimai'!O826,TitleTable,2,FALSE),-1)</f>
        <v>-1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5">
        <f>IFERROR(VLOOKUP('Planuojami Pirkimai'!O827,TitleTable,2,FALSE),-1)</f>
        <v>-1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5">
        <f>IFERROR(VLOOKUP('Planuojami Pirkimai'!O828,TitleTable,2,FALSE),-1)</f>
        <v>-1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5">
        <f>IFERROR(VLOOKUP('Planuojami Pirkimai'!O829,TitleTable,2,FALSE),-1)</f>
        <v>-1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5">
        <f>IFERROR(VLOOKUP('Planuojami Pirkimai'!O830,TitleTable,2,FALSE),-1)</f>
        <v>-1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5">
        <f>IFERROR(VLOOKUP('Planuojami Pirkimai'!O831,TitleTable,2,FALSE),-1)</f>
        <v>-1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5">
        <f>IFERROR(VLOOKUP('Planuojami Pirkimai'!O832,TitleTable,2,FALSE),-1)</f>
        <v>-1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5">
        <f>IFERROR(VLOOKUP('Planuojami Pirkimai'!O833,TitleTable,2,FALSE),-1)</f>
        <v>-1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5">
        <f>IFERROR(VLOOKUP('Planuojami Pirkimai'!O834,TitleTable,2,FALSE),-1)</f>
        <v>-1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5">
        <f>IFERROR(VLOOKUP('Planuojami Pirkimai'!O835,TitleTable,2,FALSE),-1)</f>
        <v>-1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5">
        <f>IFERROR(VLOOKUP('Planuojami Pirkimai'!O836,TitleTable,2,FALSE),-1)</f>
        <v>-1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5">
        <f>IFERROR(VLOOKUP('Planuojami Pirkimai'!O837,TitleTable,2,FALSE),-1)</f>
        <v>-1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5">
        <f>IFERROR(VLOOKUP('Planuojami Pirkimai'!O838,TitleTable,2,FALSE),-1)</f>
        <v>-1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5">
        <f>IFERROR(VLOOKUP('Planuojami Pirkimai'!O839,TitleTable,2,FALSE),-1)</f>
        <v>-1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5">
        <f>IFERROR(VLOOKUP('Planuojami Pirkimai'!O840,TitleTable,2,FALSE),-1)</f>
        <v>-1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5">
        <f>IFERROR(VLOOKUP('Planuojami Pirkimai'!O841,TitleTable,2,FALSE),-1)</f>
        <v>-1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5">
        <f>IFERROR(VLOOKUP('Planuojami Pirkimai'!O842,TitleTable,2,FALSE),-1)</f>
        <v>-1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5">
        <f>IFERROR(VLOOKUP('Planuojami Pirkimai'!O843,TitleTable,2,FALSE),-1)</f>
        <v>-1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5">
        <f>IFERROR(VLOOKUP('Planuojami Pirkimai'!O844,TitleTable,2,FALSE),-1)</f>
        <v>-1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5">
        <f>IFERROR(VLOOKUP('Planuojami Pirkimai'!O845,TitleTable,2,FALSE),-1)</f>
        <v>-1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5">
        <f>IFERROR(VLOOKUP('Planuojami Pirkimai'!O846,TitleTable,2,FALSE),-1)</f>
        <v>-1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5">
        <f>IFERROR(VLOOKUP('Planuojami Pirkimai'!O847,TitleTable,2,FALSE),-1)</f>
        <v>-1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5">
        <f>IFERROR(VLOOKUP('Planuojami Pirkimai'!O848,TitleTable,2,FALSE),-1)</f>
        <v>-1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5">
        <f>IFERROR(VLOOKUP('Planuojami Pirkimai'!O849,TitleTable,2,FALSE),-1)</f>
        <v>-1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5">
        <f>IFERROR(VLOOKUP('Planuojami Pirkimai'!O850,TitleTable,2,FALSE),-1)</f>
        <v>-1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5">
        <f>IFERROR(VLOOKUP('Planuojami Pirkimai'!O851,TitleTable,2,FALSE),-1)</f>
        <v>-1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5">
        <f>IFERROR(VLOOKUP('Planuojami Pirkimai'!O852,TitleTable,2,FALSE),-1)</f>
        <v>-1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5">
        <f>IFERROR(VLOOKUP('Planuojami Pirkimai'!O853,TitleTable,2,FALSE),-1)</f>
        <v>-1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5">
        <f>IFERROR(VLOOKUP('Planuojami Pirkimai'!O854,TitleTable,2,FALSE),-1)</f>
        <v>-1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5">
        <f>IFERROR(VLOOKUP('Planuojami Pirkimai'!O855,TitleTable,2,FALSE),-1)</f>
        <v>-1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5">
        <f>IFERROR(VLOOKUP('Planuojami Pirkimai'!O856,TitleTable,2,FALSE),-1)</f>
        <v>-1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5">
        <f>IFERROR(VLOOKUP('Planuojami Pirkimai'!O857,TitleTable,2,FALSE),-1)</f>
        <v>-1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5">
        <f>IFERROR(VLOOKUP('Planuojami Pirkimai'!O858,TitleTable,2,FALSE),-1)</f>
        <v>-1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5">
        <f>IFERROR(VLOOKUP('Planuojami Pirkimai'!O859,TitleTable,2,FALSE),-1)</f>
        <v>-1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5">
        <f>IFERROR(VLOOKUP('Planuojami Pirkimai'!O860,TitleTable,2,FALSE),-1)</f>
        <v>-1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5">
        <f>IFERROR(VLOOKUP('Planuojami Pirkimai'!O861,TitleTable,2,FALSE),-1)</f>
        <v>-1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5">
        <f>IFERROR(VLOOKUP('Planuojami Pirkimai'!O862,TitleTable,2,FALSE),-1)</f>
        <v>-1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5">
        <f>IFERROR(VLOOKUP('Planuojami Pirkimai'!O863,TitleTable,2,FALSE),-1)</f>
        <v>-1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5">
        <f>IFERROR(VLOOKUP('Planuojami Pirkimai'!O864,TitleTable,2,FALSE),-1)</f>
        <v>-1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5">
        <f>IFERROR(VLOOKUP('Planuojami Pirkimai'!O865,TitleTable,2,FALSE),-1)</f>
        <v>-1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5">
        <f>IFERROR(VLOOKUP('Planuojami Pirkimai'!O866,TitleTable,2,FALSE),-1)</f>
        <v>-1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5">
        <f>IFERROR(VLOOKUP('Planuojami Pirkimai'!O867,TitleTable,2,FALSE),-1)</f>
        <v>-1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5">
        <f>IFERROR(VLOOKUP('Planuojami Pirkimai'!O868,TitleTable,2,FALSE),-1)</f>
        <v>-1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5">
        <f>IFERROR(VLOOKUP('Planuojami Pirkimai'!O869,TitleTable,2,FALSE),-1)</f>
        <v>-1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5">
        <f>IFERROR(VLOOKUP('Planuojami Pirkimai'!O870,TitleTable,2,FALSE),-1)</f>
        <v>-1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5">
        <f>IFERROR(VLOOKUP('Planuojami Pirkimai'!O871,TitleTable,2,FALSE),-1)</f>
        <v>-1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5">
        <f>IFERROR(VLOOKUP('Planuojami Pirkimai'!O872,TitleTable,2,FALSE),-1)</f>
        <v>-1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5">
        <f>IFERROR(VLOOKUP('Planuojami Pirkimai'!O873,TitleTable,2,FALSE),-1)</f>
        <v>-1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5">
        <f>IFERROR(VLOOKUP('Planuojami Pirkimai'!O874,TitleTable,2,FALSE),-1)</f>
        <v>-1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5">
        <f>IFERROR(VLOOKUP('Planuojami Pirkimai'!O875,TitleTable,2,FALSE),-1)</f>
        <v>-1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5">
        <f>IFERROR(VLOOKUP('Planuojami Pirkimai'!O876,TitleTable,2,FALSE),-1)</f>
        <v>-1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5">
        <f>IFERROR(VLOOKUP('Planuojami Pirkimai'!O877,TitleTable,2,FALSE),-1)</f>
        <v>-1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5">
        <f>IFERROR(VLOOKUP('Planuojami Pirkimai'!O878,TitleTable,2,FALSE),-1)</f>
        <v>-1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5">
        <f>IFERROR(VLOOKUP('Planuojami Pirkimai'!O879,TitleTable,2,FALSE),-1)</f>
        <v>-1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5">
        <f>IFERROR(VLOOKUP('Planuojami Pirkimai'!O880,TitleTable,2,FALSE),-1)</f>
        <v>-1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5">
        <f>IFERROR(VLOOKUP('Planuojami Pirkimai'!O881,TitleTable,2,FALSE),-1)</f>
        <v>-1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5">
        <f>IFERROR(VLOOKUP('Planuojami Pirkimai'!O882,TitleTable,2,FALSE),-1)</f>
        <v>-1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5">
        <f>IFERROR(VLOOKUP('Planuojami Pirkimai'!O883,TitleTable,2,FALSE),-1)</f>
        <v>-1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5">
        <f>IFERROR(VLOOKUP('Planuojami Pirkimai'!O884,TitleTable,2,FALSE),-1)</f>
        <v>-1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5">
        <f>IFERROR(VLOOKUP('Planuojami Pirkimai'!O885,TitleTable,2,FALSE),-1)</f>
        <v>-1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5">
        <f>IFERROR(VLOOKUP('Planuojami Pirkimai'!O886,TitleTable,2,FALSE),-1)</f>
        <v>-1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5">
        <f>IFERROR(VLOOKUP('Planuojami Pirkimai'!O887,TitleTable,2,FALSE),-1)</f>
        <v>-1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5">
        <f>IFERROR(VLOOKUP('Planuojami Pirkimai'!O888,TitleTable,2,FALSE),-1)</f>
        <v>-1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5">
        <f>IFERROR(VLOOKUP('Planuojami Pirkimai'!O889,TitleTable,2,FALSE),-1)</f>
        <v>-1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5">
        <f>IFERROR(VLOOKUP('Planuojami Pirkimai'!O890,TitleTable,2,FALSE),-1)</f>
        <v>-1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5">
        <f>IFERROR(VLOOKUP('Planuojami Pirkimai'!O891,TitleTable,2,FALSE),-1)</f>
        <v>-1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5">
        <f>IFERROR(VLOOKUP('Planuojami Pirkimai'!O892,TitleTable,2,FALSE),-1)</f>
        <v>-1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5">
        <f>IFERROR(VLOOKUP('Planuojami Pirkimai'!O893,TitleTable,2,FALSE),-1)</f>
        <v>-1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5">
        <f>IFERROR(VLOOKUP('Planuojami Pirkimai'!O894,TitleTable,2,FALSE),-1)</f>
        <v>-1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5">
        <f>IFERROR(VLOOKUP('Planuojami Pirkimai'!O895,TitleTable,2,FALSE),-1)</f>
        <v>-1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5">
        <f>IFERROR(VLOOKUP('Planuojami Pirkimai'!O896,TitleTable,2,FALSE),-1)</f>
        <v>-1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5">
        <f>IFERROR(VLOOKUP('Planuojami Pirkimai'!O897,TitleTable,2,FALSE),-1)</f>
        <v>-1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5">
        <f>IFERROR(VLOOKUP('Planuojami Pirkimai'!O898,TitleTable,2,FALSE),-1)</f>
        <v>-1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5">
        <f>IFERROR(VLOOKUP('Planuojami Pirkimai'!O899,TitleTable,2,FALSE),-1)</f>
        <v>-1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5">
        <f>IFERROR(VLOOKUP('Planuojami Pirkimai'!O900,TitleTable,2,FALSE),-1)</f>
        <v>-1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5">
        <f>IFERROR(VLOOKUP('Planuojami Pirkimai'!O901,TitleTable,2,FALSE),-1)</f>
        <v>-1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5">
        <f>IFERROR(VLOOKUP('Planuojami Pirkimai'!O902,TitleTable,2,FALSE),-1)</f>
        <v>-1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5">
        <f>IFERROR(VLOOKUP('Planuojami Pirkimai'!O903,TitleTable,2,FALSE),-1)</f>
        <v>-1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5">
        <f>IFERROR(VLOOKUP('Planuojami Pirkimai'!O904,TitleTable,2,FALSE),-1)</f>
        <v>-1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5">
        <f>IFERROR(VLOOKUP('Planuojami Pirkimai'!O905,TitleTable,2,FALSE),-1)</f>
        <v>-1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5">
        <f>IFERROR(VLOOKUP('Planuojami Pirkimai'!O906,TitleTable,2,FALSE),-1)</f>
        <v>-1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5">
        <f>IFERROR(VLOOKUP('Planuojami Pirkimai'!O907,TitleTable,2,FALSE),-1)</f>
        <v>-1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5">
        <f>IFERROR(VLOOKUP('Planuojami Pirkimai'!O908,TitleTable,2,FALSE),-1)</f>
        <v>-1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5">
        <f>IFERROR(VLOOKUP('Planuojami Pirkimai'!O909,TitleTable,2,FALSE),-1)</f>
        <v>-1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5">
        <f>IFERROR(VLOOKUP('Planuojami Pirkimai'!O910,TitleTable,2,FALSE),-1)</f>
        <v>-1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5">
        <f>IFERROR(VLOOKUP('Planuojami Pirkimai'!O911,TitleTable,2,FALSE),-1)</f>
        <v>-1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5">
        <f>IFERROR(VLOOKUP('Planuojami Pirkimai'!O912,TitleTable,2,FALSE),-1)</f>
        <v>-1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5">
        <f>IFERROR(VLOOKUP('Planuojami Pirkimai'!O913,TitleTable,2,FALSE),-1)</f>
        <v>-1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5">
        <f>IFERROR(VLOOKUP('Planuojami Pirkimai'!O914,TitleTable,2,FALSE),-1)</f>
        <v>-1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5">
        <f>IFERROR(VLOOKUP('Planuojami Pirkimai'!O915,TitleTable,2,FALSE),-1)</f>
        <v>-1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5">
        <f>IFERROR(VLOOKUP('Planuojami Pirkimai'!O916,TitleTable,2,FALSE),-1)</f>
        <v>-1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5">
        <f>IFERROR(VLOOKUP('Planuojami Pirkimai'!O917,TitleTable,2,FALSE),-1)</f>
        <v>-1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5">
        <f>IFERROR(VLOOKUP('Planuojami Pirkimai'!O918,TitleTable,2,FALSE),-1)</f>
        <v>-1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5">
        <f>IFERROR(VLOOKUP('Planuojami Pirkimai'!O919,TitleTable,2,FALSE),-1)</f>
        <v>-1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5">
        <f>IFERROR(VLOOKUP('Planuojami Pirkimai'!O920,TitleTable,2,FALSE),-1)</f>
        <v>-1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5">
        <f>IFERROR(VLOOKUP('Planuojami Pirkimai'!O921,TitleTable,2,FALSE),-1)</f>
        <v>-1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5">
        <f>IFERROR(VLOOKUP('Planuojami Pirkimai'!O922,TitleTable,2,FALSE),-1)</f>
        <v>-1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5">
        <f>IFERROR(VLOOKUP('Planuojami Pirkimai'!O923,TitleTable,2,FALSE),-1)</f>
        <v>-1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5">
        <f>IFERROR(VLOOKUP('Planuojami Pirkimai'!O924,TitleTable,2,FALSE),-1)</f>
        <v>-1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5">
        <f>IFERROR(VLOOKUP('Planuojami Pirkimai'!O925,TitleTable,2,FALSE),-1)</f>
        <v>-1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5">
        <f>IFERROR(VLOOKUP('Planuojami Pirkimai'!O926,TitleTable,2,FALSE),-1)</f>
        <v>-1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5">
        <f>IFERROR(VLOOKUP('Planuojami Pirkimai'!O927,TitleTable,2,FALSE),-1)</f>
        <v>-1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5">
        <f>IFERROR(VLOOKUP('Planuojami Pirkimai'!O928,TitleTable,2,FALSE),-1)</f>
        <v>-1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5">
        <f>IFERROR(VLOOKUP('Planuojami Pirkimai'!O929,TitleTable,2,FALSE),-1)</f>
        <v>-1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5">
        <f>IFERROR(VLOOKUP('Planuojami Pirkimai'!O930,TitleTable,2,FALSE),-1)</f>
        <v>-1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5">
        <f>IFERROR(VLOOKUP('Planuojami Pirkimai'!O931,TitleTable,2,FALSE),-1)</f>
        <v>-1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5">
        <f>IFERROR(VLOOKUP('Planuojami Pirkimai'!O932,TitleTable,2,FALSE),-1)</f>
        <v>-1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5">
        <f>IFERROR(VLOOKUP('Planuojami Pirkimai'!O933,TitleTable,2,FALSE),-1)</f>
        <v>-1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5">
        <f>IFERROR(VLOOKUP('Planuojami Pirkimai'!O934,TitleTable,2,FALSE),-1)</f>
        <v>-1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5">
        <f>IFERROR(VLOOKUP('Planuojami Pirkimai'!O935,TitleTable,2,FALSE),-1)</f>
        <v>-1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5">
        <f>IFERROR(VLOOKUP('Planuojami Pirkimai'!O936,TitleTable,2,FALSE),-1)</f>
        <v>-1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5">
        <f>IFERROR(VLOOKUP('Planuojami Pirkimai'!O937,TitleTable,2,FALSE),-1)</f>
        <v>-1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5">
        <f>IFERROR(VLOOKUP('Planuojami Pirkimai'!O938,TitleTable,2,FALSE),-1)</f>
        <v>-1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5">
        <f>IFERROR(VLOOKUP('Planuojami Pirkimai'!O939,TitleTable,2,FALSE),-1)</f>
        <v>-1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5">
        <f>IFERROR(VLOOKUP('Planuojami Pirkimai'!O940,TitleTable,2,FALSE),-1)</f>
        <v>-1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5">
        <f>IFERROR(VLOOKUP('Planuojami Pirkimai'!O941,TitleTable,2,FALSE),-1)</f>
        <v>-1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5">
        <f>IFERROR(VLOOKUP('Planuojami Pirkimai'!O942,TitleTable,2,FALSE),-1)</f>
        <v>-1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5">
        <f>IFERROR(VLOOKUP('Planuojami Pirkimai'!O943,TitleTable,2,FALSE),-1)</f>
        <v>-1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5">
        <f>IFERROR(VLOOKUP('Planuojami Pirkimai'!O944,TitleTable,2,FALSE),-1)</f>
        <v>-1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5">
        <f>IFERROR(VLOOKUP('Planuojami Pirkimai'!O945,TitleTable,2,FALSE),-1)</f>
        <v>-1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5">
        <f>IFERROR(VLOOKUP('Planuojami Pirkimai'!O946,TitleTable,2,FALSE),-1)</f>
        <v>-1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5">
        <f>IFERROR(VLOOKUP('Planuojami Pirkimai'!O947,TitleTable,2,FALSE),-1)</f>
        <v>-1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5">
        <f>IFERROR(VLOOKUP('Planuojami Pirkimai'!O948,TitleTable,2,FALSE),-1)</f>
        <v>-1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5">
        <f>IFERROR(VLOOKUP('Planuojami Pirkimai'!O949,TitleTable,2,FALSE),-1)</f>
        <v>-1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5">
        <f>IFERROR(VLOOKUP('Planuojami Pirkimai'!O950,TitleTable,2,FALSE),-1)</f>
        <v>-1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5">
        <f>IFERROR(VLOOKUP('Planuojami Pirkimai'!O951,TitleTable,2,FALSE),-1)</f>
        <v>-1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5">
        <f>IFERROR(VLOOKUP('Planuojami Pirkimai'!O952,TitleTable,2,FALSE),-1)</f>
        <v>-1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5">
        <f>IFERROR(VLOOKUP('Planuojami Pirkimai'!O953,TitleTable,2,FALSE),-1)</f>
        <v>-1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5">
        <f>IFERROR(VLOOKUP('Planuojami Pirkimai'!O954,TitleTable,2,FALSE),-1)</f>
        <v>-1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5">
        <f>IFERROR(VLOOKUP('Planuojami Pirkimai'!O955,TitleTable,2,FALSE),-1)</f>
        <v>-1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5">
        <f>IFERROR(VLOOKUP('Planuojami Pirkimai'!O956,TitleTable,2,FALSE),-1)</f>
        <v>-1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5">
        <f>IFERROR(VLOOKUP('Planuojami Pirkimai'!O957,TitleTable,2,FALSE),-1)</f>
        <v>-1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5">
        <f>IFERROR(VLOOKUP('Planuojami Pirkimai'!O958,TitleTable,2,FALSE),-1)</f>
        <v>-1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5">
        <f>IFERROR(VLOOKUP('Planuojami Pirkimai'!O959,TitleTable,2,FALSE),-1)</f>
        <v>-1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5">
        <f>IFERROR(VLOOKUP('Planuojami Pirkimai'!O960,TitleTable,2,FALSE),-1)</f>
        <v>-1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5">
        <f>IFERROR(VLOOKUP('Planuojami Pirkimai'!O961,TitleTable,2,FALSE),-1)</f>
        <v>-1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5">
        <f>IFERROR(VLOOKUP('Planuojami Pirkimai'!O962,TitleTable,2,FALSE),-1)</f>
        <v>-1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5">
        <f>IFERROR(VLOOKUP('Planuojami Pirkimai'!O963,TitleTable,2,FALSE),-1)</f>
        <v>-1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5">
        <f>IFERROR(VLOOKUP('Planuojami Pirkimai'!O964,TitleTable,2,FALSE),-1)</f>
        <v>-1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5">
        <f>IFERROR(VLOOKUP('Planuojami Pirkimai'!O965,TitleTable,2,FALSE),-1)</f>
        <v>-1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5">
        <f>IFERROR(VLOOKUP('Planuojami Pirkimai'!O966,TitleTable,2,FALSE),-1)</f>
        <v>-1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5">
        <f>IFERROR(VLOOKUP('Planuojami Pirkimai'!O967,TitleTable,2,FALSE),-1)</f>
        <v>-1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5">
        <f>IFERROR(VLOOKUP('Planuojami Pirkimai'!O968,TitleTable,2,FALSE),-1)</f>
        <v>-1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5">
        <f>IFERROR(VLOOKUP('Planuojami Pirkimai'!O969,TitleTable,2,FALSE),-1)</f>
        <v>-1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5">
        <f>IFERROR(VLOOKUP('Planuojami Pirkimai'!O970,TitleTable,2,FALSE),-1)</f>
        <v>-1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5">
        <f>IFERROR(VLOOKUP('Planuojami Pirkimai'!O971,TitleTable,2,FALSE),-1)</f>
        <v>-1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5">
        <f>IFERROR(VLOOKUP('Planuojami Pirkimai'!O972,TitleTable,2,FALSE),-1)</f>
        <v>-1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5">
        <f>IFERROR(VLOOKUP('Planuojami Pirkimai'!O973,TitleTable,2,FALSE),-1)</f>
        <v>-1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5">
        <f>IFERROR(VLOOKUP('Planuojami Pirkimai'!O974,TitleTable,2,FALSE),-1)</f>
        <v>-1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5">
        <f>IFERROR(VLOOKUP('Planuojami Pirkimai'!O975,TitleTable,2,FALSE),-1)</f>
        <v>-1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5">
        <f>IFERROR(VLOOKUP('Planuojami Pirkimai'!O976,TitleTable,2,FALSE),-1)</f>
        <v>-1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5">
        <f>IFERROR(VLOOKUP('Planuojami Pirkimai'!O977,TitleTable,2,FALSE),-1)</f>
        <v>-1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5">
        <f>IFERROR(VLOOKUP('Planuojami Pirkimai'!O978,TitleTable,2,FALSE),-1)</f>
        <v>-1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5">
        <f>IFERROR(VLOOKUP('Planuojami Pirkimai'!O979,TitleTable,2,FALSE),-1)</f>
        <v>-1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5">
        <f>IFERROR(VLOOKUP('Planuojami Pirkimai'!O980,TitleTable,2,FALSE),-1)</f>
        <v>-1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5">
        <f>IFERROR(VLOOKUP('Planuojami Pirkimai'!O981,TitleTable,2,FALSE),-1)</f>
        <v>-1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5">
        <f>IFERROR(VLOOKUP('Planuojami Pirkimai'!O982,TitleTable,2,FALSE),-1)</f>
        <v>-1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5">
        <f>IFERROR(VLOOKUP('Planuojami Pirkimai'!O983,TitleTable,2,FALSE),-1)</f>
        <v>-1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5">
        <f>IFERROR(VLOOKUP('Planuojami Pirkimai'!O984,TitleTable,2,FALSE),-1)</f>
        <v>-1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5">
        <f>IFERROR(VLOOKUP('Planuojami Pirkimai'!O985,TitleTable,2,FALSE),-1)</f>
        <v>-1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5">
        <f>IFERROR(VLOOKUP('Planuojami Pirkimai'!O986,TitleTable,2,FALSE),-1)</f>
        <v>-1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5">
        <f>IFERROR(VLOOKUP('Planuojami Pirkimai'!O987,TitleTable,2,FALSE),-1)</f>
        <v>-1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5">
        <f>IFERROR(VLOOKUP('Planuojami Pirkimai'!O988,TitleTable,2,FALSE),-1)</f>
        <v>-1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5">
        <f>IFERROR(VLOOKUP('Planuojami Pirkimai'!O989,TitleTable,2,FALSE),-1)</f>
        <v>-1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5">
        <f>IFERROR(VLOOKUP('Planuojami Pirkimai'!O990,TitleTable,2,FALSE),-1)</f>
        <v>-1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5">
        <f>IFERROR(VLOOKUP('Planuojami Pirkimai'!O991,TitleTable,2,FALSE),-1)</f>
        <v>-1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5">
        <f>IFERROR(VLOOKUP('Planuojami Pirkimai'!O992,TitleTable,2,FALSE),-1)</f>
        <v>-1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5">
        <f>IFERROR(VLOOKUP('Planuojami Pirkimai'!O993,TitleTable,2,FALSE),-1)</f>
        <v>-1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5">
        <f>IFERROR(VLOOKUP('Planuojami Pirkimai'!O994,TitleTable,2,FALSE),-1)</f>
        <v>-1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5">
        <f>IFERROR(VLOOKUP('Planuojami Pirkimai'!O995,TitleTable,2,FALSE),-1)</f>
        <v>-1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5">
        <f>IFERROR(VLOOKUP('Planuojami Pirkimai'!O996,TitleTable,2,FALSE),-1)</f>
        <v>-1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5">
        <f>IFERROR(VLOOKUP('Planuojami Pirkimai'!O997,TitleTable,2,FALSE),-1)</f>
        <v>-1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5">
        <f>IFERROR(VLOOKUP('Planuojami Pirkimai'!O998,TitleTable,2,FALSE),-1)</f>
        <v>-1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5">
        <f>IFERROR(VLOOKUP('Planuojami Pirkimai'!O999,TitleTable,2,FALSE),-1)</f>
        <v>-1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5">
        <f>IFERROR(VLOOKUP('Planuojami Pirkimai'!O1000,TitleTable,2,FALSE),-1)</f>
        <v>-1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5">
        <f>IFERROR(VLOOKUP('Planuojami Pirkimai'!O1001,TitleTable,2,FALSE),-1)</f>
        <v>-1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5">
        <f>IFERROR(VLOOKUP('Planuojami Pirkimai'!O1002,TitleTable,2,FALSE),-1)</f>
        <v>-1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5">
        <f>IFERROR(VLOOKUP('Planuojami Pirkimai'!O1003,TitleTable,2,FALSE),-1)</f>
        <v>-1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5">
        <f>IFERROR(VLOOKUP('Planuojami Pirkimai'!O1004,TitleTable,2,FALSE),-1)</f>
        <v>-1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5">
        <f>IFERROR(VLOOKUP('Planuojami Pirkimai'!O1005,TitleTable,2,FALSE),-1)</f>
        <v>-1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5">
        <f>IFERROR(VLOOKUP('Planuojami Pirkimai'!O1006,TitleTable,2,FALSE),-1)</f>
        <v>-1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5">
        <f>IFERROR(VLOOKUP('Planuojami Pirkimai'!O1007,TitleTable,2,FALSE),-1)</f>
        <v>-1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5">
        <f>IFERROR(VLOOKUP('Planuojami Pirkimai'!O1008,TitleTable,2,FALSE),-1)</f>
        <v>-1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5">
        <f>IFERROR(VLOOKUP('Planuojami Pirkimai'!O1009,TitleTable,2,FALSE),-1)</f>
        <v>-1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5">
        <f>IFERROR(VLOOKUP('Planuojami Pirkimai'!O1010,TitleTable,2,FALSE),-1)</f>
        <v>-1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5">
        <f>IFERROR(VLOOKUP('Planuojami Pirkimai'!O1011,TitleTable,2,FALSE),-1)</f>
        <v>-1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5">
        <f>IFERROR(VLOOKUP('Planuojami Pirkimai'!O1012,TitleTable,2,FALSE),-1)</f>
        <v>-1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5">
        <f>IFERROR(VLOOKUP('Planuojami Pirkimai'!O1013,TitleTable,2,FALSE),-1)</f>
        <v>-1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5">
        <f>IFERROR(VLOOKUP('Planuojami Pirkimai'!O1014,TitleTable,2,FALSE),-1)</f>
        <v>-1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5">
        <f>IFERROR(VLOOKUP('Planuojami Pirkimai'!O1015,TitleTable,2,FALSE),-1)</f>
        <v>-1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5">
        <f>IFERROR(VLOOKUP('Planuojami Pirkimai'!O1016,TitleTable,2,FALSE),-1)</f>
        <v>-1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5">
        <f>IFERROR(VLOOKUP('Planuojami Pirkimai'!O1017,TitleTable,2,FALSE),-1)</f>
        <v>-1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5">
        <f>IFERROR(VLOOKUP('Planuojami Pirkimai'!O1018,TitleTable,2,FALSE),-1)</f>
        <v>-1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5">
        <f>IFERROR(VLOOKUP('Planuojami Pirkimai'!O1019,TitleTable,2,FALSE),-1)</f>
        <v>-1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5">
        <f>IFERROR(VLOOKUP('Planuojami Pirkimai'!O1020,TitleTable,2,FALSE),-1)</f>
        <v>-1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5">
        <f>IFERROR(VLOOKUP('Planuojami Pirkimai'!O1021,TitleTable,2,FALSE),-1)</f>
        <v>-1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5">
        <f>IFERROR(VLOOKUP('Planuojami Pirkimai'!O1022,TitleTable,2,FALSE),-1)</f>
        <v>-1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5">
        <f>IFERROR(VLOOKUP('Planuojami Pirkimai'!O1023,TitleTable,2,FALSE),-1)</f>
        <v>-1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5">
        <f>IFERROR(VLOOKUP('Planuojami Pirkimai'!O1024,TitleTable,2,FALSE),-1)</f>
        <v>-1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5">
        <f>IFERROR(VLOOKUP('Planuojami Pirkimai'!O1025,TitleTable,2,FALSE),-1)</f>
        <v>-1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5">
        <f>IFERROR(VLOOKUP('Planuojami Pirkimai'!O1026,TitleTable,2,FALSE),-1)</f>
        <v>-1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5">
        <f>IFERROR(VLOOKUP('Planuojami Pirkimai'!O1027,TitleTable,2,FALSE),-1)</f>
        <v>-1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5">
        <f>IFERROR(VLOOKUP('Planuojami Pirkimai'!O1028,TitleTable,2,FALSE),-1)</f>
        <v>-1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5">
        <f>IFERROR(VLOOKUP('Planuojami Pirkimai'!O1029,TitleTable,2,FALSE),-1)</f>
        <v>-1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5">
        <f>IFERROR(VLOOKUP('Planuojami Pirkimai'!O1030,TitleTable,2,FALSE),-1)</f>
        <v>-1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5">
        <f>IFERROR(VLOOKUP('Planuojami Pirkimai'!O1031,TitleTable,2,FALSE),-1)</f>
        <v>-1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5">
        <f>IFERROR(VLOOKUP('Planuojami Pirkimai'!O1032,TitleTable,2,FALSE),-1)</f>
        <v>-1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5">
        <f>IFERROR(VLOOKUP('Planuojami Pirkimai'!O1033,TitleTable,2,FALSE),-1)</f>
        <v>-1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5">
        <f>IFERROR(VLOOKUP('Planuojami Pirkimai'!O1034,TitleTable,2,FALSE),-1)</f>
        <v>-1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5">
        <f>IFERROR(VLOOKUP('Planuojami Pirkimai'!O1035,TitleTable,2,FALSE),-1)</f>
        <v>-1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5">
        <f>IFERROR(VLOOKUP('Planuojami Pirkimai'!O1036,TitleTable,2,FALSE),-1)</f>
        <v>-1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5">
        <f>IFERROR(VLOOKUP('Planuojami Pirkimai'!O1037,TitleTable,2,FALSE),-1)</f>
        <v>-1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5">
        <f>IFERROR(VLOOKUP('Planuojami Pirkimai'!O1038,TitleTable,2,FALSE),-1)</f>
        <v>-1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5">
        <f>IFERROR(VLOOKUP('Planuojami Pirkimai'!O1039,TitleTable,2,FALSE),-1)</f>
        <v>-1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5">
        <f>IFERROR(VLOOKUP('Planuojami Pirkimai'!O1040,TitleTable,2,FALSE),-1)</f>
        <v>-1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5">
        <f>IFERROR(VLOOKUP('Planuojami Pirkimai'!O1041,TitleTable,2,FALSE),-1)</f>
        <v>-1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5">
        <f>IFERROR(VLOOKUP('Planuojami Pirkimai'!O1042,TitleTable,2,FALSE),-1)</f>
        <v>-1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5">
        <f>IFERROR(VLOOKUP('Planuojami Pirkimai'!O1043,TitleTable,2,FALSE),-1)</f>
        <v>-1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5">
        <f>IFERROR(VLOOKUP('Planuojami Pirkimai'!O1044,TitleTable,2,FALSE),-1)</f>
        <v>-1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5">
        <f>IFERROR(VLOOKUP('Planuojami Pirkimai'!O1045,TitleTable,2,FALSE),-1)</f>
        <v>-1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5">
        <f>IFERROR(VLOOKUP('Planuojami Pirkimai'!O1046,TitleTable,2,FALSE),-1)</f>
        <v>-1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5">
        <f>IFERROR(VLOOKUP('Planuojami Pirkimai'!O1047,TitleTable,2,FALSE),-1)</f>
        <v>-1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5">
        <f>IFERROR(VLOOKUP('Planuojami Pirkimai'!O1048,TitleTable,2,FALSE),-1)</f>
        <v>-1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5">
        <f>IFERROR(VLOOKUP('Planuojami Pirkimai'!O1049,TitleTable,2,FALSE),-1)</f>
        <v>-1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5">
        <f>IFERROR(VLOOKUP('Planuojami Pirkimai'!O1050,TitleTable,2,FALSE),-1)</f>
        <v>-1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5">
        <f>IFERROR(VLOOKUP('Planuojami Pirkimai'!O1051,TitleTable,2,FALSE),-1)</f>
        <v>-1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5">
        <f>IFERROR(VLOOKUP('Planuojami Pirkimai'!O1052,TitleTable,2,FALSE),-1)</f>
        <v>-1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5">
        <f>IFERROR(VLOOKUP('Planuojami Pirkimai'!O1053,TitleTable,2,FALSE),-1)</f>
        <v>-1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5">
        <f>IFERROR(VLOOKUP('Planuojami Pirkimai'!O1054,TitleTable,2,FALSE),-1)</f>
        <v>-1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5">
        <f>IFERROR(VLOOKUP('Planuojami Pirkimai'!O1055,TitleTable,2,FALSE),-1)</f>
        <v>-1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5">
        <f>IFERROR(VLOOKUP('Planuojami Pirkimai'!O1056,TitleTable,2,FALSE),-1)</f>
        <v>-1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5">
        <f>IFERROR(VLOOKUP('Planuojami Pirkimai'!O1057,TitleTable,2,FALSE),-1)</f>
        <v>-1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5">
        <f>IFERROR(VLOOKUP('Planuojami Pirkimai'!O1058,TitleTable,2,FALSE),-1)</f>
        <v>-1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5">
        <f>IFERROR(VLOOKUP('Planuojami Pirkimai'!O1059,TitleTable,2,FALSE),-1)</f>
        <v>-1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5">
        <f>IFERROR(VLOOKUP('Planuojami Pirkimai'!O1060,TitleTable,2,FALSE),-1)</f>
        <v>-1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5">
        <f>IFERROR(VLOOKUP('Planuojami Pirkimai'!O1061,TitleTable,2,FALSE),-1)</f>
        <v>-1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5">
        <f>IFERROR(VLOOKUP('Planuojami Pirkimai'!O1062,TitleTable,2,FALSE),-1)</f>
        <v>-1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5">
        <f>IFERROR(VLOOKUP('Planuojami Pirkimai'!O1063,TitleTable,2,FALSE),-1)</f>
        <v>-1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5">
        <f>IFERROR(VLOOKUP('Planuojami Pirkimai'!O1064,TitleTable,2,FALSE),-1)</f>
        <v>-1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5">
        <f>IFERROR(VLOOKUP('Planuojami Pirkimai'!O1065,TitleTable,2,FALSE),-1)</f>
        <v>-1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5">
        <f>IFERROR(VLOOKUP('Planuojami Pirkimai'!O1066,TitleTable,2,FALSE),-1)</f>
        <v>-1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5">
        <f>IFERROR(VLOOKUP('Planuojami Pirkimai'!O1067,TitleTable,2,FALSE),-1)</f>
        <v>-1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5">
        <f>IFERROR(VLOOKUP('Planuojami Pirkimai'!O1068,TitleTable,2,FALSE),-1)</f>
        <v>-1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5">
        <f>IFERROR(VLOOKUP('Planuojami Pirkimai'!O1069,TitleTable,2,FALSE),-1)</f>
        <v>-1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5">
        <f>IFERROR(VLOOKUP('Planuojami Pirkimai'!O1070,TitleTable,2,FALSE),-1)</f>
        <v>-1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5">
        <f>IFERROR(VLOOKUP('Planuojami Pirkimai'!O1071,TitleTable,2,FALSE),-1)</f>
        <v>-1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5">
        <f>IFERROR(VLOOKUP('Planuojami Pirkimai'!O1072,TitleTable,2,FALSE),-1)</f>
        <v>-1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5">
        <f>IFERROR(VLOOKUP('Planuojami Pirkimai'!O1073,TitleTable,2,FALSE),-1)</f>
        <v>-1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5">
        <f>IFERROR(VLOOKUP('Planuojami Pirkimai'!O1074,TitleTable,2,FALSE),-1)</f>
        <v>-1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5">
        <f>IFERROR(VLOOKUP('Planuojami Pirkimai'!O1075,TitleTable,2,FALSE),-1)</f>
        <v>-1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5">
        <f>IFERROR(VLOOKUP('Planuojami Pirkimai'!O1076,TitleTable,2,FALSE),-1)</f>
        <v>-1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5">
        <f>IFERROR(VLOOKUP('Planuojami Pirkimai'!O1077,TitleTable,2,FALSE),-1)</f>
        <v>-1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5">
        <f>IFERROR(VLOOKUP('Planuojami Pirkimai'!O1078,TitleTable,2,FALSE),-1)</f>
        <v>-1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5">
        <f>IFERROR(VLOOKUP('Planuojami Pirkimai'!O1079,TitleTable,2,FALSE),-1)</f>
        <v>-1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5">
        <f>IFERROR(VLOOKUP('Planuojami Pirkimai'!O1080,TitleTable,2,FALSE),-1)</f>
        <v>-1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5">
        <f>IFERROR(VLOOKUP('Planuojami Pirkimai'!O1081,TitleTable,2,FALSE),-1)</f>
        <v>-1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5">
        <f>IFERROR(VLOOKUP('Planuojami Pirkimai'!O1082,TitleTable,2,FALSE),-1)</f>
        <v>-1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5">
        <f>IFERROR(VLOOKUP('Planuojami Pirkimai'!O1083,TitleTable,2,FALSE),-1)</f>
        <v>-1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5">
        <f>IFERROR(VLOOKUP('Planuojami Pirkimai'!O1084,TitleTable,2,FALSE),-1)</f>
        <v>-1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5">
        <f>IFERROR(VLOOKUP('Planuojami Pirkimai'!O1085,TitleTable,2,FALSE),-1)</f>
        <v>-1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5">
        <f>IFERROR(VLOOKUP('Planuojami Pirkimai'!O1086,TitleTable,2,FALSE),-1)</f>
        <v>-1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5">
        <f>IFERROR(VLOOKUP('Planuojami Pirkimai'!O1087,TitleTable,2,FALSE),-1)</f>
        <v>-1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5">
        <f>IFERROR(VLOOKUP('Planuojami Pirkimai'!O1088,TitleTable,2,FALSE),-1)</f>
        <v>-1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5">
        <f>IFERROR(VLOOKUP('Planuojami Pirkimai'!O1089,TitleTable,2,FALSE),-1)</f>
        <v>-1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5">
        <f>IFERROR(VLOOKUP('Planuojami Pirkimai'!O1090,TitleTable,2,FALSE),-1)</f>
        <v>-1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5">
        <f>IFERROR(VLOOKUP('Planuojami Pirkimai'!O1091,TitleTable,2,FALSE),-1)</f>
        <v>-1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5">
        <f>IFERROR(VLOOKUP('Planuojami Pirkimai'!O1092,TitleTable,2,FALSE),-1)</f>
        <v>-1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5">
        <f>IFERROR(VLOOKUP('Planuojami Pirkimai'!O1093,TitleTable,2,FALSE),-1)</f>
        <v>-1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5">
        <f>IFERROR(VLOOKUP('Planuojami Pirkimai'!O1094,TitleTable,2,FALSE),-1)</f>
        <v>-1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5">
        <f>IFERROR(VLOOKUP('Planuojami Pirkimai'!O1095,TitleTable,2,FALSE),-1)</f>
        <v>-1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5">
        <f>IFERROR(VLOOKUP('Planuojami Pirkimai'!O1096,TitleTable,2,FALSE),-1)</f>
        <v>-1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5">
        <f>IFERROR(VLOOKUP('Planuojami Pirkimai'!O1097,TitleTable,2,FALSE),-1)</f>
        <v>-1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5">
        <f>IFERROR(VLOOKUP('Planuojami Pirkimai'!O1098,TitleTable,2,FALSE),-1)</f>
        <v>-1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5">
        <f>IFERROR(VLOOKUP('Planuojami Pirkimai'!O1099,TitleTable,2,FALSE),-1)</f>
        <v>-1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5">
        <f>IFERROR(VLOOKUP('Planuojami Pirkimai'!O1100,TitleTable,2,FALSE),-1)</f>
        <v>-1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5">
        <f>IFERROR(VLOOKUP('Planuojami Pirkimai'!O1101,TitleTable,2,FALSE),-1)</f>
        <v>-1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5">
        <f>IFERROR(VLOOKUP('Planuojami Pirkimai'!O1102,TitleTable,2,FALSE),-1)</f>
        <v>-1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5">
        <f>IFERROR(VLOOKUP('Planuojami Pirkimai'!O1103,TitleTable,2,FALSE),-1)</f>
        <v>-1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5">
        <f>IFERROR(VLOOKUP('Planuojami Pirkimai'!O1104,TitleTable,2,FALSE),-1)</f>
        <v>-1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5">
        <f>IFERROR(VLOOKUP('Planuojami Pirkimai'!O1105,TitleTable,2,FALSE),-1)</f>
        <v>-1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5">
        <f>IFERROR(VLOOKUP('Planuojami Pirkimai'!O1106,TitleTable,2,FALSE),-1)</f>
        <v>-1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5">
        <f>IFERROR(VLOOKUP('Planuojami Pirkimai'!O1107,TitleTable,2,FALSE),-1)</f>
        <v>-1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5">
        <f>IFERROR(VLOOKUP('Planuojami Pirkimai'!O1108,TitleTable,2,FALSE),-1)</f>
        <v>-1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5">
        <f>IFERROR(VLOOKUP('Planuojami Pirkimai'!O1109,TitleTable,2,FALSE),-1)</f>
        <v>-1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5">
        <f>IFERROR(VLOOKUP('Planuojami Pirkimai'!O1110,TitleTable,2,FALSE),-1)</f>
        <v>-1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5">
        <f>IFERROR(VLOOKUP('Planuojami Pirkimai'!O1111,TitleTable,2,FALSE),-1)</f>
        <v>-1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5">
        <f>IFERROR(VLOOKUP('Planuojami Pirkimai'!O1112,TitleTable,2,FALSE),-1)</f>
        <v>-1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5">
        <f>IFERROR(VLOOKUP('Planuojami Pirkimai'!O1113,TitleTable,2,FALSE),-1)</f>
        <v>-1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5">
        <f>IFERROR(VLOOKUP('Planuojami Pirkimai'!O1114,TitleTable,2,FALSE),-1)</f>
        <v>-1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5">
        <f>IFERROR(VLOOKUP('Planuojami Pirkimai'!O1115,TitleTable,2,FALSE),-1)</f>
        <v>-1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5">
        <f>IFERROR(VLOOKUP('Planuojami Pirkimai'!O1116,TitleTable,2,FALSE),-1)</f>
        <v>-1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5">
        <f>IFERROR(VLOOKUP('Planuojami Pirkimai'!O1117,TitleTable,2,FALSE),-1)</f>
        <v>-1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5">
        <f>IFERROR(VLOOKUP('Planuojami Pirkimai'!O1118,TitleTable,2,FALSE),-1)</f>
        <v>-1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5">
        <f>IFERROR(VLOOKUP('Planuojami Pirkimai'!O1119,TitleTable,2,FALSE),-1)</f>
        <v>-1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5">
        <f>IFERROR(VLOOKUP('Planuojami Pirkimai'!O1120,TitleTable,2,FALSE),-1)</f>
        <v>-1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5">
        <f>IFERROR(VLOOKUP('Planuojami Pirkimai'!O1121,TitleTable,2,FALSE),-1)</f>
        <v>-1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5">
        <f>IFERROR(VLOOKUP('Planuojami Pirkimai'!O1122,TitleTable,2,FALSE),-1)</f>
        <v>-1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5">
        <f>IFERROR(VLOOKUP('Planuojami Pirkimai'!O1123,TitleTable,2,FALSE),-1)</f>
        <v>-1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5">
        <f>IFERROR(VLOOKUP('Planuojami Pirkimai'!O1124,TitleTable,2,FALSE),-1)</f>
        <v>-1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5">
        <f>IFERROR(VLOOKUP('Planuojami Pirkimai'!O1125,TitleTable,2,FALSE),-1)</f>
        <v>-1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5">
        <f>IFERROR(VLOOKUP('Planuojami Pirkimai'!O1126,TitleTable,2,FALSE),-1)</f>
        <v>-1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5">
        <f>IFERROR(VLOOKUP('Planuojami Pirkimai'!O1127,TitleTable,2,FALSE),-1)</f>
        <v>-1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5">
        <f>IFERROR(VLOOKUP('Planuojami Pirkimai'!O1128,TitleTable,2,FALSE),-1)</f>
        <v>-1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5">
        <f>IFERROR(VLOOKUP('Planuojami Pirkimai'!O1129,TitleTable,2,FALSE),-1)</f>
        <v>-1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5">
        <f>IFERROR(VLOOKUP('Planuojami Pirkimai'!O1130,TitleTable,2,FALSE),-1)</f>
        <v>-1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5">
        <f>IFERROR(VLOOKUP('Planuojami Pirkimai'!O1131,TitleTable,2,FALSE),-1)</f>
        <v>-1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5">
        <f>IFERROR(VLOOKUP('Planuojami Pirkimai'!O1132,TitleTable,2,FALSE),-1)</f>
        <v>-1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5">
        <f>IFERROR(VLOOKUP('Planuojami Pirkimai'!O1133,TitleTable,2,FALSE),-1)</f>
        <v>-1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5">
        <f>IFERROR(VLOOKUP('Planuojami Pirkimai'!O1134,TitleTable,2,FALSE),-1)</f>
        <v>-1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5">
        <f>IFERROR(VLOOKUP('Planuojami Pirkimai'!O1135,TitleTable,2,FALSE),-1)</f>
        <v>-1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5">
        <f>IFERROR(VLOOKUP('Planuojami Pirkimai'!O1136,TitleTable,2,FALSE),-1)</f>
        <v>-1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5">
        <f>IFERROR(VLOOKUP('Planuojami Pirkimai'!O1137,TitleTable,2,FALSE),-1)</f>
        <v>-1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5">
        <f>IFERROR(VLOOKUP('Planuojami Pirkimai'!O1138,TitleTable,2,FALSE),-1)</f>
        <v>-1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5">
        <f>IFERROR(VLOOKUP('Planuojami Pirkimai'!O1139,TitleTable,2,FALSE),-1)</f>
        <v>-1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5">
        <f>IFERROR(VLOOKUP('Planuojami Pirkimai'!O1140,TitleTable,2,FALSE),-1)</f>
        <v>-1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5">
        <f>IFERROR(VLOOKUP('Planuojami Pirkimai'!O1141,TitleTable,2,FALSE),-1)</f>
        <v>-1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5">
        <f>IFERROR(VLOOKUP('Planuojami Pirkimai'!O1142,TitleTable,2,FALSE),-1)</f>
        <v>-1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5">
        <f>IFERROR(VLOOKUP('Planuojami Pirkimai'!O1143,TitleTable,2,FALSE),-1)</f>
        <v>-1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5">
        <f>IFERROR(VLOOKUP('Planuojami Pirkimai'!O1144,TitleTable,2,FALSE),-1)</f>
        <v>-1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5">
        <f>IFERROR(VLOOKUP('Planuojami Pirkimai'!O1145,TitleTable,2,FALSE),-1)</f>
        <v>-1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5">
        <f>IFERROR(VLOOKUP('Planuojami Pirkimai'!O1146,TitleTable,2,FALSE),-1)</f>
        <v>-1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5">
        <f>IFERROR(VLOOKUP('Planuojami Pirkimai'!O1147,TitleTable,2,FALSE),-1)</f>
        <v>-1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5">
        <f>IFERROR(VLOOKUP('Planuojami Pirkimai'!O1148,TitleTable,2,FALSE),-1)</f>
        <v>-1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5">
        <f>IFERROR(VLOOKUP('Planuojami Pirkimai'!O1149,TitleTable,2,FALSE),-1)</f>
        <v>-1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5">
        <f>IFERROR(VLOOKUP('Planuojami Pirkimai'!O1150,TitleTable,2,FALSE),-1)</f>
        <v>-1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5">
        <f>IFERROR(VLOOKUP('Planuojami Pirkimai'!O1151,TitleTable,2,FALSE),-1)</f>
        <v>-1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5">
        <f>IFERROR(VLOOKUP('Planuojami Pirkimai'!O1152,TitleTable,2,FALSE),-1)</f>
        <v>-1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5">
        <f>IFERROR(VLOOKUP('Planuojami Pirkimai'!O1153,TitleTable,2,FALSE),-1)</f>
        <v>-1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5">
        <f>IFERROR(VLOOKUP('Planuojami Pirkimai'!O1154,TitleTable,2,FALSE),-1)</f>
        <v>-1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5">
        <f>IFERROR(VLOOKUP('Planuojami Pirkimai'!O1155,TitleTable,2,FALSE),-1)</f>
        <v>-1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5">
        <f>IFERROR(VLOOKUP('Planuojami Pirkimai'!O1156,TitleTable,2,FALSE),-1)</f>
        <v>-1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5">
        <f>IFERROR(VLOOKUP('Planuojami Pirkimai'!O1157,TitleTable,2,FALSE),-1)</f>
        <v>-1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5">
        <f>IFERROR(VLOOKUP('Planuojami Pirkimai'!O1158,TitleTable,2,FALSE),-1)</f>
        <v>-1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5">
        <f>IFERROR(VLOOKUP('Planuojami Pirkimai'!O1159,TitleTable,2,FALSE),-1)</f>
        <v>-1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5">
        <f>IFERROR(VLOOKUP('Planuojami Pirkimai'!O1160,TitleTable,2,FALSE),-1)</f>
        <v>-1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5">
        <f>IFERROR(VLOOKUP('Planuojami Pirkimai'!O1161,TitleTable,2,FALSE),-1)</f>
        <v>-1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5">
        <f>IFERROR(VLOOKUP('Planuojami Pirkimai'!O1162,TitleTable,2,FALSE),-1)</f>
        <v>-1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5">
        <f>IFERROR(VLOOKUP('Planuojami Pirkimai'!O1163,TitleTable,2,FALSE),-1)</f>
        <v>-1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5">
        <f>IFERROR(VLOOKUP('Planuojami Pirkimai'!O1164,TitleTable,2,FALSE),-1)</f>
        <v>-1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5">
        <f>IFERROR(VLOOKUP('Planuojami Pirkimai'!O1165,TitleTable,2,FALSE),-1)</f>
        <v>-1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5">
        <f>IFERROR(VLOOKUP('Planuojami Pirkimai'!O1166,TitleTable,2,FALSE),-1)</f>
        <v>-1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5">
        <f>IFERROR(VLOOKUP('Planuojami Pirkimai'!O1167,TitleTable,2,FALSE),-1)</f>
        <v>-1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5">
        <f>IFERROR(VLOOKUP('Planuojami Pirkimai'!O1168,TitleTable,2,FALSE),-1)</f>
        <v>-1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5">
        <f>IFERROR(VLOOKUP('Planuojami Pirkimai'!O1169,TitleTable,2,FALSE),-1)</f>
        <v>-1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5">
        <f>IFERROR(VLOOKUP('Planuojami Pirkimai'!O1170,TitleTable,2,FALSE),-1)</f>
        <v>-1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5">
        <f>IFERROR(VLOOKUP('Planuojami Pirkimai'!O1171,TitleTable,2,FALSE),-1)</f>
        <v>-1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5">
        <f>IFERROR(VLOOKUP('Planuojami Pirkimai'!O1172,TitleTable,2,FALSE),-1)</f>
        <v>-1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5">
        <f>IFERROR(VLOOKUP('Planuojami Pirkimai'!O1173,TitleTable,2,FALSE),-1)</f>
        <v>-1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5">
        <f>IFERROR(VLOOKUP('Planuojami Pirkimai'!O1174,TitleTable,2,FALSE),-1)</f>
        <v>-1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5">
        <f>IFERROR(VLOOKUP('Planuojami Pirkimai'!O1175,TitleTable,2,FALSE),-1)</f>
        <v>-1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5">
        <f>IFERROR(VLOOKUP('Planuojami Pirkimai'!O1176,TitleTable,2,FALSE),-1)</f>
        <v>-1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5">
        <f>IFERROR(VLOOKUP('Planuojami Pirkimai'!O1177,TitleTable,2,FALSE),-1)</f>
        <v>-1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5">
        <f>IFERROR(VLOOKUP('Planuojami Pirkimai'!O1178,TitleTable,2,FALSE),-1)</f>
        <v>-1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5">
        <f>IFERROR(VLOOKUP('Planuojami Pirkimai'!O1179,TitleTable,2,FALSE),-1)</f>
        <v>-1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5">
        <f>IFERROR(VLOOKUP('Planuojami Pirkimai'!O1180,TitleTable,2,FALSE),-1)</f>
        <v>-1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5">
        <f>IFERROR(VLOOKUP('Planuojami Pirkimai'!O1181,TitleTable,2,FALSE),-1)</f>
        <v>-1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5">
        <f>IFERROR(VLOOKUP('Planuojami Pirkimai'!O1182,TitleTable,2,FALSE),-1)</f>
        <v>-1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5">
        <f>IFERROR(VLOOKUP('Planuojami Pirkimai'!O1183,TitleTable,2,FALSE),-1)</f>
        <v>-1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5">
        <f>IFERROR(VLOOKUP('Planuojami Pirkimai'!O1184,TitleTable,2,FALSE),-1)</f>
        <v>-1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5">
        <f>IFERROR(VLOOKUP('Planuojami Pirkimai'!O1185,TitleTable,2,FALSE),-1)</f>
        <v>-1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5">
        <f>IFERROR(VLOOKUP('Planuojami Pirkimai'!O1186,TitleTable,2,FALSE),-1)</f>
        <v>-1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5">
        <f>IFERROR(VLOOKUP('Planuojami Pirkimai'!O1187,TitleTable,2,FALSE),-1)</f>
        <v>-1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5">
        <f>IFERROR(VLOOKUP('Planuojami Pirkimai'!O1188,TitleTable,2,FALSE),-1)</f>
        <v>-1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5">
        <f>IFERROR(VLOOKUP('Planuojami Pirkimai'!O1189,TitleTable,2,FALSE),-1)</f>
        <v>-1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5">
        <f>IFERROR(VLOOKUP('Planuojami Pirkimai'!O1190,TitleTable,2,FALSE),-1)</f>
        <v>-1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5">
        <f>IFERROR(VLOOKUP('Planuojami Pirkimai'!O1191,TitleTable,2,FALSE),-1)</f>
        <v>-1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5">
        <f>IFERROR(VLOOKUP('Planuojami Pirkimai'!O1192,TitleTable,2,FALSE),-1)</f>
        <v>-1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5">
        <f>IFERROR(VLOOKUP('Planuojami Pirkimai'!O1193,TitleTable,2,FALSE),-1)</f>
        <v>-1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5">
        <f>IFERROR(VLOOKUP('Planuojami Pirkimai'!O1194,TitleTable,2,FALSE),-1)</f>
        <v>-1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5">
        <f>IFERROR(VLOOKUP('Planuojami Pirkimai'!O1195,TitleTable,2,FALSE),-1)</f>
        <v>-1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5">
        <f>IFERROR(VLOOKUP('Planuojami Pirkimai'!O1196,TitleTable,2,FALSE),-1)</f>
        <v>-1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5">
        <f>IFERROR(VLOOKUP('Planuojami Pirkimai'!O1197,TitleTable,2,FALSE),-1)</f>
        <v>-1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5">
        <f>IFERROR(VLOOKUP('Planuojami Pirkimai'!O1198,TitleTable,2,FALSE),-1)</f>
        <v>-1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5">
        <f>IFERROR(VLOOKUP('Planuojami Pirkimai'!O1199,TitleTable,2,FALSE),-1)</f>
        <v>-1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5">
        <f>IFERROR(VLOOKUP('Planuojami Pirkimai'!O1200,TitleTable,2,FALSE),-1)</f>
        <v>-1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5">
        <f>IFERROR(VLOOKUP('Planuojami Pirkimai'!O1201,TitleTable,2,FALSE),-1)</f>
        <v>-1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5">
        <f>IFERROR(VLOOKUP('Planuojami Pirkimai'!O1202,TitleTable,2,FALSE),-1)</f>
        <v>-1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5">
        <f>IFERROR(VLOOKUP('Planuojami Pirkimai'!O1203,TitleTable,2,FALSE),-1)</f>
        <v>-1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5">
        <f>IFERROR(VLOOKUP('Planuojami Pirkimai'!O1204,TitleTable,2,FALSE),-1)</f>
        <v>-1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5">
        <f>IFERROR(VLOOKUP('Planuojami Pirkimai'!O1205,TitleTable,2,FALSE),-1)</f>
        <v>-1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5">
        <f>IFERROR(VLOOKUP('Planuojami Pirkimai'!O1206,TitleTable,2,FALSE),-1)</f>
        <v>-1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5">
        <f>IFERROR(VLOOKUP('Planuojami Pirkimai'!O1207,TitleTable,2,FALSE),-1)</f>
        <v>-1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5">
        <f>IFERROR(VLOOKUP('Planuojami Pirkimai'!O1208,TitleTable,2,FALSE),-1)</f>
        <v>-1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5">
        <f>IFERROR(VLOOKUP('Planuojami Pirkimai'!O1209,TitleTable,2,FALSE),-1)</f>
        <v>-1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5">
        <f>IFERROR(VLOOKUP('Planuojami Pirkimai'!O1210,TitleTable,2,FALSE),-1)</f>
        <v>-1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5">
        <f>IFERROR(VLOOKUP('Planuojami Pirkimai'!O1211,TitleTable,2,FALSE),-1)</f>
        <v>-1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5">
        <f>IFERROR(VLOOKUP('Planuojami Pirkimai'!O1212,TitleTable,2,FALSE),-1)</f>
        <v>-1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5">
        <f>IFERROR(VLOOKUP('Planuojami Pirkimai'!O1213,TitleTable,2,FALSE),-1)</f>
        <v>-1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5">
        <f>IFERROR(VLOOKUP('Planuojami Pirkimai'!O1214,TitleTable,2,FALSE),-1)</f>
        <v>-1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5">
        <f>IFERROR(VLOOKUP('Planuojami Pirkimai'!O1215,TitleTable,2,FALSE),-1)</f>
        <v>-1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5">
        <f>IFERROR(VLOOKUP('Planuojami Pirkimai'!O1216,TitleTable,2,FALSE),-1)</f>
        <v>-1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5">
        <f>IFERROR(VLOOKUP('Planuojami Pirkimai'!O1217,TitleTable,2,FALSE),-1)</f>
        <v>-1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5">
        <f>IFERROR(VLOOKUP('Planuojami Pirkimai'!O1218,TitleTable,2,FALSE),-1)</f>
        <v>-1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5">
        <f>IFERROR(VLOOKUP('Planuojami Pirkimai'!O1219,TitleTable,2,FALSE),-1)</f>
        <v>-1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5">
        <f>IFERROR(VLOOKUP('Planuojami Pirkimai'!O1220,TitleTable,2,FALSE),-1)</f>
        <v>-1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5">
        <f>IFERROR(VLOOKUP('Planuojami Pirkimai'!O1221,TitleTable,2,FALSE),-1)</f>
        <v>-1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5">
        <f>IFERROR(VLOOKUP('Planuojami Pirkimai'!O1222,TitleTable,2,FALSE),-1)</f>
        <v>-1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5">
        <f>IFERROR(VLOOKUP('Planuojami Pirkimai'!O1223,TitleTable,2,FALSE),-1)</f>
        <v>-1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5">
        <f>IFERROR(VLOOKUP('Planuojami Pirkimai'!O1224,TitleTable,2,FALSE),-1)</f>
        <v>-1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5">
        <f>IFERROR(VLOOKUP('Planuojami Pirkimai'!O1225,TitleTable,2,FALSE),-1)</f>
        <v>-1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5">
        <f>IFERROR(VLOOKUP('Planuojami Pirkimai'!O1226,TitleTable,2,FALSE),-1)</f>
        <v>-1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5">
        <f>IFERROR(VLOOKUP('Planuojami Pirkimai'!O1227,TitleTable,2,FALSE),-1)</f>
        <v>-1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5">
        <f>IFERROR(VLOOKUP('Planuojami Pirkimai'!O1228,TitleTable,2,FALSE),-1)</f>
        <v>-1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5">
        <f>IFERROR(VLOOKUP('Planuojami Pirkimai'!O1229,TitleTable,2,FALSE),-1)</f>
        <v>-1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5">
        <f>IFERROR(VLOOKUP('Planuojami Pirkimai'!O1230,TitleTable,2,FALSE),-1)</f>
        <v>-1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5">
        <f>IFERROR(VLOOKUP('Planuojami Pirkimai'!O1231,TitleTable,2,FALSE),-1)</f>
        <v>-1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5">
        <f>IFERROR(VLOOKUP('Planuojami Pirkimai'!O1232,TitleTable,2,FALSE),-1)</f>
        <v>-1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5">
        <f>IFERROR(VLOOKUP('Planuojami Pirkimai'!O1233,TitleTable,2,FALSE),-1)</f>
        <v>-1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5">
        <f>IFERROR(VLOOKUP('Planuojami Pirkimai'!O1234,TitleTable,2,FALSE),-1)</f>
        <v>-1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5">
        <f>IFERROR(VLOOKUP('Planuojami Pirkimai'!O1235,TitleTable,2,FALSE),-1)</f>
        <v>-1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5">
        <f>IFERROR(VLOOKUP('Planuojami Pirkimai'!O1236,TitleTable,2,FALSE),-1)</f>
        <v>-1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5">
        <f>IFERROR(VLOOKUP('Planuojami Pirkimai'!O1237,TitleTable,2,FALSE),-1)</f>
        <v>-1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5">
        <f>IFERROR(VLOOKUP('Planuojami Pirkimai'!O1238,TitleTable,2,FALSE),-1)</f>
        <v>-1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5">
        <f>IFERROR(VLOOKUP('Planuojami Pirkimai'!O1239,TitleTable,2,FALSE),-1)</f>
        <v>-1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5">
        <f>IFERROR(VLOOKUP('Planuojami Pirkimai'!O1240,TitleTable,2,FALSE),-1)</f>
        <v>-1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5">
        <f>IFERROR(VLOOKUP('Planuojami Pirkimai'!O1241,TitleTable,2,FALSE),-1)</f>
        <v>-1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5">
        <f>IFERROR(VLOOKUP('Planuojami Pirkimai'!O1242,TitleTable,2,FALSE),-1)</f>
        <v>-1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5">
        <f>IFERROR(VLOOKUP('Planuojami Pirkimai'!O1243,TitleTable,2,FALSE),-1)</f>
        <v>-1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5">
        <f>IFERROR(VLOOKUP('Planuojami Pirkimai'!O1244,TitleTable,2,FALSE),-1)</f>
        <v>-1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5">
        <f>IFERROR(VLOOKUP('Planuojami Pirkimai'!O1245,TitleTable,2,FALSE),-1)</f>
        <v>-1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5">
        <f>IFERROR(VLOOKUP('Planuojami Pirkimai'!O1246,TitleTable,2,FALSE),-1)</f>
        <v>-1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5">
        <f>IFERROR(VLOOKUP('Planuojami Pirkimai'!O1247,TitleTable,2,FALSE),-1)</f>
        <v>-1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5">
        <f>IFERROR(VLOOKUP('Planuojami Pirkimai'!O1248,TitleTable,2,FALSE),-1)</f>
        <v>-1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5">
        <f>IFERROR(VLOOKUP('Planuojami Pirkimai'!O1249,TitleTable,2,FALSE),-1)</f>
        <v>-1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5">
        <f>IFERROR(VLOOKUP('Planuojami Pirkimai'!O1250,TitleTable,2,FALSE),-1)</f>
        <v>-1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5">
        <f>IFERROR(VLOOKUP('Planuojami Pirkimai'!O1251,TitleTable,2,FALSE),-1)</f>
        <v>-1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5">
        <f>IFERROR(VLOOKUP('Planuojami Pirkimai'!O1252,TitleTable,2,FALSE),-1)</f>
        <v>-1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5">
        <f>IFERROR(VLOOKUP('Planuojami Pirkimai'!O1253,TitleTable,2,FALSE),-1)</f>
        <v>-1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5">
        <f>IFERROR(VLOOKUP('Planuojami Pirkimai'!O1254,TitleTable,2,FALSE),-1)</f>
        <v>-1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5">
        <f>IFERROR(VLOOKUP('Planuojami Pirkimai'!O1255,TitleTable,2,FALSE),-1)</f>
        <v>-1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5">
        <f>IFERROR(VLOOKUP('Planuojami Pirkimai'!O1256,TitleTable,2,FALSE),-1)</f>
        <v>-1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5">
        <f>IFERROR(VLOOKUP('Planuojami Pirkimai'!O1257,TitleTable,2,FALSE),-1)</f>
        <v>-1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5">
        <f>IFERROR(VLOOKUP('Planuojami Pirkimai'!O1258,TitleTable,2,FALSE),-1)</f>
        <v>-1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5">
        <f>IFERROR(VLOOKUP('Planuojami Pirkimai'!O1259,TitleTable,2,FALSE),-1)</f>
        <v>-1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5">
        <f>IFERROR(VLOOKUP('Planuojami Pirkimai'!O1260,TitleTable,2,FALSE),-1)</f>
        <v>-1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5">
        <f>IFERROR(VLOOKUP('Planuojami Pirkimai'!O1261,TitleTable,2,FALSE),-1)</f>
        <v>-1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5">
        <f>IFERROR(VLOOKUP('Planuojami Pirkimai'!O1262,TitleTable,2,FALSE),-1)</f>
        <v>-1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5">
        <f>IFERROR(VLOOKUP('Planuojami Pirkimai'!O1263,TitleTable,2,FALSE),-1)</f>
        <v>-1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5">
        <f>IFERROR(VLOOKUP('Planuojami Pirkimai'!O1264,TitleTable,2,FALSE),-1)</f>
        <v>-1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5">
        <f>IFERROR(VLOOKUP('Planuojami Pirkimai'!O1265,TitleTable,2,FALSE),-1)</f>
        <v>-1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5">
        <f>IFERROR(VLOOKUP('Planuojami Pirkimai'!O1266,TitleTable,2,FALSE),-1)</f>
        <v>-1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5">
        <f>IFERROR(VLOOKUP('Planuojami Pirkimai'!O1267,TitleTable,2,FALSE),-1)</f>
        <v>-1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5">
        <f>IFERROR(VLOOKUP('Planuojami Pirkimai'!O1268,TitleTable,2,FALSE),-1)</f>
        <v>-1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5">
        <f>IFERROR(VLOOKUP('Planuojami Pirkimai'!O1269,TitleTable,2,FALSE),-1)</f>
        <v>-1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5">
        <f>IFERROR(VLOOKUP('Planuojami Pirkimai'!O1270,TitleTable,2,FALSE),-1)</f>
        <v>-1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5">
        <f>IFERROR(VLOOKUP('Planuojami Pirkimai'!O1271,TitleTable,2,FALSE),-1)</f>
        <v>-1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5">
        <f>IFERROR(VLOOKUP('Planuojami Pirkimai'!O1272,TitleTable,2,FALSE),-1)</f>
        <v>-1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5">
        <f>IFERROR(VLOOKUP('Planuojami Pirkimai'!O1273,TitleTable,2,FALSE),-1)</f>
        <v>-1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5">
        <f>IFERROR(VLOOKUP('Planuojami Pirkimai'!O1274,TitleTable,2,FALSE),-1)</f>
        <v>-1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5">
        <f>IFERROR(VLOOKUP('Planuojami Pirkimai'!O1275,TitleTable,2,FALSE),-1)</f>
        <v>-1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5">
        <f>IFERROR(VLOOKUP('Planuojami Pirkimai'!O1276,TitleTable,2,FALSE),-1)</f>
        <v>-1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5">
        <f>IFERROR(VLOOKUP('Planuojami Pirkimai'!O1277,TitleTable,2,FALSE),-1)</f>
        <v>-1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5">
        <f>IFERROR(VLOOKUP('Planuojami Pirkimai'!O1278,TitleTable,2,FALSE),-1)</f>
        <v>-1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5">
        <f>IFERROR(VLOOKUP('Planuojami Pirkimai'!O1279,TitleTable,2,FALSE),-1)</f>
        <v>-1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5">
        <f>IFERROR(VLOOKUP('Planuojami Pirkimai'!O1280,TitleTable,2,FALSE),-1)</f>
        <v>-1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5">
        <f>IFERROR(VLOOKUP('Planuojami Pirkimai'!O1281,TitleTable,2,FALSE),-1)</f>
        <v>-1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5">
        <f>IFERROR(VLOOKUP('Planuojami Pirkimai'!O1282,TitleTable,2,FALSE),-1)</f>
        <v>-1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5">
        <f>IFERROR(VLOOKUP('Planuojami Pirkimai'!O1283,TitleTable,2,FALSE),-1)</f>
        <v>-1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5">
        <f>IFERROR(VLOOKUP('Planuojami Pirkimai'!O1284,TitleTable,2,FALSE),-1)</f>
        <v>-1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5">
        <f>IFERROR(VLOOKUP('Planuojami Pirkimai'!O1285,TitleTable,2,FALSE),-1)</f>
        <v>-1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5">
        <f>IFERROR(VLOOKUP('Planuojami Pirkimai'!O1286,TitleTable,2,FALSE),-1)</f>
        <v>-1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5">
        <f>IFERROR(VLOOKUP('Planuojami Pirkimai'!O1287,TitleTable,2,FALSE),-1)</f>
        <v>-1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5">
        <f>IFERROR(VLOOKUP('Planuojami Pirkimai'!O1288,TitleTable,2,FALSE),-1)</f>
        <v>-1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5">
        <f>IFERROR(VLOOKUP('Planuojami Pirkimai'!O1289,TitleTable,2,FALSE),-1)</f>
        <v>-1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5">
        <f>IFERROR(VLOOKUP('Planuojami Pirkimai'!O1290,TitleTable,2,FALSE),-1)</f>
        <v>-1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5">
        <f>IFERROR(VLOOKUP('Planuojami Pirkimai'!O1291,TitleTable,2,FALSE),-1)</f>
        <v>-1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5">
        <f>IFERROR(VLOOKUP('Planuojami Pirkimai'!O1292,TitleTable,2,FALSE),-1)</f>
        <v>-1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5">
        <f>IFERROR(VLOOKUP('Planuojami Pirkimai'!O1293,TitleTable,2,FALSE),-1)</f>
        <v>-1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5">
        <f>IFERROR(VLOOKUP('Planuojami Pirkimai'!O1294,TitleTable,2,FALSE),-1)</f>
        <v>-1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5">
        <f>IFERROR(VLOOKUP('Planuojami Pirkimai'!O1295,TitleTable,2,FALSE),-1)</f>
        <v>-1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5">
        <f>IFERROR(VLOOKUP('Planuojami Pirkimai'!O1296,TitleTable,2,FALSE),-1)</f>
        <v>-1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5">
        <f>IFERROR(VLOOKUP('Planuojami Pirkimai'!O1297,TitleTable,2,FALSE),-1)</f>
        <v>-1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5">
        <f>IFERROR(VLOOKUP('Planuojami Pirkimai'!O1298,TitleTable,2,FALSE),-1)</f>
        <v>-1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5">
        <f>IFERROR(VLOOKUP('Planuojami Pirkimai'!O1299,TitleTable,2,FALSE),-1)</f>
        <v>-1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5">
        <f>IFERROR(VLOOKUP('Planuojami Pirkimai'!O1300,TitleTable,2,FALSE),-1)</f>
        <v>-1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5">
        <f>IFERROR(VLOOKUP('Planuojami Pirkimai'!O1301,TitleTable,2,FALSE),-1)</f>
        <v>-1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5">
        <f>IFERROR(VLOOKUP('Planuojami Pirkimai'!O1302,TitleTable,2,FALSE),-1)</f>
        <v>-1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5">
        <f>IFERROR(VLOOKUP('Planuojami Pirkimai'!O1303,TitleTable,2,FALSE),-1)</f>
        <v>-1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5">
        <f>IFERROR(VLOOKUP('Planuojami Pirkimai'!O1304,TitleTable,2,FALSE),-1)</f>
        <v>-1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5">
        <f>IFERROR(VLOOKUP('Planuojami Pirkimai'!O1305,TitleTable,2,FALSE),-1)</f>
        <v>-1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5">
        <f>IFERROR(VLOOKUP('Planuojami Pirkimai'!O1306,TitleTable,2,FALSE),-1)</f>
        <v>-1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5">
        <f>IFERROR(VLOOKUP('Planuojami Pirkimai'!O1307,TitleTable,2,FALSE),-1)</f>
        <v>-1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5">
        <f>IFERROR(VLOOKUP('Planuojami Pirkimai'!O1308,TitleTable,2,FALSE),-1)</f>
        <v>-1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5">
        <f>IFERROR(VLOOKUP('Planuojami Pirkimai'!O1309,TitleTable,2,FALSE),-1)</f>
        <v>-1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5">
        <f>IFERROR(VLOOKUP('Planuojami Pirkimai'!O1310,TitleTable,2,FALSE),-1)</f>
        <v>-1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5">
        <f>IFERROR(VLOOKUP('Planuojami Pirkimai'!O1311,TitleTable,2,FALSE),-1)</f>
        <v>-1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5">
        <f>IFERROR(VLOOKUP('Planuojami Pirkimai'!O1312,TitleTable,2,FALSE),-1)</f>
        <v>-1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5">
        <f>IFERROR(VLOOKUP('Planuojami Pirkimai'!O1313,TitleTable,2,FALSE),-1)</f>
        <v>-1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5">
        <f>IFERROR(VLOOKUP('Planuojami Pirkimai'!O1314,TitleTable,2,FALSE),-1)</f>
        <v>-1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5">
        <f>IFERROR(VLOOKUP('Planuojami Pirkimai'!O1315,TitleTable,2,FALSE),-1)</f>
        <v>-1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5">
        <f>IFERROR(VLOOKUP('Planuojami Pirkimai'!O1316,TitleTable,2,FALSE),-1)</f>
        <v>-1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5">
        <f>IFERROR(VLOOKUP('Planuojami Pirkimai'!O1317,TitleTable,2,FALSE),-1)</f>
        <v>-1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5">
        <f>IFERROR(VLOOKUP('Planuojami Pirkimai'!O1318,TitleTable,2,FALSE),-1)</f>
        <v>-1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5">
        <f>IFERROR(VLOOKUP('Planuojami Pirkimai'!O1319,TitleTable,2,FALSE),-1)</f>
        <v>-1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5">
        <f>IFERROR(VLOOKUP('Planuojami Pirkimai'!O1320,TitleTable,2,FALSE),-1)</f>
        <v>-1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5">
        <f>IFERROR(VLOOKUP('Planuojami Pirkimai'!O1321,TitleTable,2,FALSE),-1)</f>
        <v>-1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5">
        <f>IFERROR(VLOOKUP('Planuojami Pirkimai'!O1322,TitleTable,2,FALSE),-1)</f>
        <v>-1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5">
        <f>IFERROR(VLOOKUP('Planuojami Pirkimai'!O1323,TitleTable,2,FALSE),-1)</f>
        <v>-1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5">
        <f>IFERROR(VLOOKUP('Planuojami Pirkimai'!O1324,TitleTable,2,FALSE),-1)</f>
        <v>-1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5">
        <f>IFERROR(VLOOKUP('Planuojami Pirkimai'!O1325,TitleTable,2,FALSE),-1)</f>
        <v>-1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5">
        <f>IFERROR(VLOOKUP('Planuojami Pirkimai'!O1326,TitleTable,2,FALSE),-1)</f>
        <v>-1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5">
        <f>IFERROR(VLOOKUP('Planuojami Pirkimai'!O1327,TitleTable,2,FALSE),-1)</f>
        <v>-1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5">
        <f>IFERROR(VLOOKUP('Planuojami Pirkimai'!O1328,TitleTable,2,FALSE),-1)</f>
        <v>-1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5">
        <f>IFERROR(VLOOKUP('Planuojami Pirkimai'!O1329,TitleTable,2,FALSE),-1)</f>
        <v>-1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5">
        <f>IFERROR(VLOOKUP('Planuojami Pirkimai'!O1330,TitleTable,2,FALSE),-1)</f>
        <v>-1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5">
        <f>IFERROR(VLOOKUP('Planuojami Pirkimai'!O1331,TitleTable,2,FALSE),-1)</f>
        <v>-1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5">
        <f>IFERROR(VLOOKUP('Planuojami Pirkimai'!O1332,TitleTable,2,FALSE),-1)</f>
        <v>-1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5">
        <f>IFERROR(VLOOKUP('Planuojami Pirkimai'!O1333,TitleTable,2,FALSE),-1)</f>
        <v>-1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5">
        <f>IFERROR(VLOOKUP('Planuojami Pirkimai'!O1334,TitleTable,2,FALSE),-1)</f>
        <v>-1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5">
        <f>IFERROR(VLOOKUP('Planuojami Pirkimai'!O1335,TitleTable,2,FALSE),-1)</f>
        <v>-1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5">
        <f>IFERROR(VLOOKUP('Planuojami Pirkimai'!O1336,TitleTable,2,FALSE),-1)</f>
        <v>-1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5">
        <f>IFERROR(VLOOKUP('Planuojami Pirkimai'!O1337,TitleTable,2,FALSE),-1)</f>
        <v>-1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5">
        <f>IFERROR(VLOOKUP('Planuojami Pirkimai'!O1338,TitleTable,2,FALSE),-1)</f>
        <v>-1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5">
        <f>IFERROR(VLOOKUP('Planuojami Pirkimai'!O1339,TitleTable,2,FALSE),-1)</f>
        <v>-1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5">
        <f>IFERROR(VLOOKUP('Planuojami Pirkimai'!O1340,TitleTable,2,FALSE),-1)</f>
        <v>-1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5">
        <f>IFERROR(VLOOKUP('Planuojami Pirkimai'!O1341,TitleTable,2,FALSE),-1)</f>
        <v>-1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5">
        <f>IFERROR(VLOOKUP('Planuojami Pirkimai'!O1342,TitleTable,2,FALSE),-1)</f>
        <v>-1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5">
        <f>IFERROR(VLOOKUP('Planuojami Pirkimai'!O1343,TitleTable,2,FALSE),-1)</f>
        <v>-1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5">
        <f>IFERROR(VLOOKUP('Planuojami Pirkimai'!O1344,TitleTable,2,FALSE),-1)</f>
        <v>-1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5">
        <f>IFERROR(VLOOKUP('Planuojami Pirkimai'!O1345,TitleTable,2,FALSE),-1)</f>
        <v>-1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5">
        <f>IFERROR(VLOOKUP('Planuojami Pirkimai'!O1346,TitleTable,2,FALSE),-1)</f>
        <v>-1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5">
        <f>IFERROR(VLOOKUP('Planuojami Pirkimai'!O1347,TitleTable,2,FALSE),-1)</f>
        <v>-1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5">
        <f>IFERROR(VLOOKUP('Planuojami Pirkimai'!O1348,TitleTable,2,FALSE),-1)</f>
        <v>-1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5">
        <f>IFERROR(VLOOKUP('Planuojami Pirkimai'!O1349,TitleTable,2,FALSE),-1)</f>
        <v>-1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5">
        <f>IFERROR(VLOOKUP('Planuojami Pirkimai'!O1350,TitleTable,2,FALSE),-1)</f>
        <v>-1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5">
        <f>IFERROR(VLOOKUP('Planuojami Pirkimai'!O1351,TitleTable,2,FALSE),-1)</f>
        <v>-1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5">
        <f>IFERROR(VLOOKUP('Planuojami Pirkimai'!O1352,TitleTable,2,FALSE),-1)</f>
        <v>-1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5">
        <f>IFERROR(VLOOKUP('Planuojami Pirkimai'!O1353,TitleTable,2,FALSE),-1)</f>
        <v>-1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5">
        <f>IFERROR(VLOOKUP('Planuojami Pirkimai'!O1354,TitleTable,2,FALSE),-1)</f>
        <v>-1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5">
        <f>IFERROR(VLOOKUP('Planuojami Pirkimai'!O1355,TitleTable,2,FALSE),-1)</f>
        <v>-1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5">
        <f>IFERROR(VLOOKUP('Planuojami Pirkimai'!O1356,TitleTable,2,FALSE),-1)</f>
        <v>-1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5">
        <f>IFERROR(VLOOKUP('Planuojami Pirkimai'!O1357,TitleTable,2,FALSE),-1)</f>
        <v>-1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5">
        <f>IFERROR(VLOOKUP('Planuojami Pirkimai'!O1358,TitleTable,2,FALSE),-1)</f>
        <v>-1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5">
        <f>IFERROR(VLOOKUP('Planuojami Pirkimai'!O1359,TitleTable,2,FALSE),-1)</f>
        <v>-1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5">
        <f>IFERROR(VLOOKUP('Planuojami Pirkimai'!O1360,TitleTable,2,FALSE),-1)</f>
        <v>-1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5">
        <f>IFERROR(VLOOKUP('Planuojami Pirkimai'!O1361,TitleTable,2,FALSE),-1)</f>
        <v>-1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5">
        <f>IFERROR(VLOOKUP('Planuojami Pirkimai'!O1362,TitleTable,2,FALSE),-1)</f>
        <v>-1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5">
        <f>IFERROR(VLOOKUP('Planuojami Pirkimai'!O1363,TitleTable,2,FALSE),-1)</f>
        <v>-1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5">
        <f>IFERROR(VLOOKUP('Planuojami Pirkimai'!O1364,TitleTable,2,FALSE),-1)</f>
        <v>-1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5">
        <f>IFERROR(VLOOKUP('Planuojami Pirkimai'!O1365,TitleTable,2,FALSE),-1)</f>
        <v>-1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5">
        <f>IFERROR(VLOOKUP('Planuojami Pirkimai'!O1366,TitleTable,2,FALSE),-1)</f>
        <v>-1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5">
        <f>IFERROR(VLOOKUP('Planuojami Pirkimai'!O1367,TitleTable,2,FALSE),-1)</f>
        <v>-1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5">
        <f>IFERROR(VLOOKUP('Planuojami Pirkimai'!O1368,TitleTable,2,FALSE),-1)</f>
        <v>-1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5">
        <f>IFERROR(VLOOKUP('Planuojami Pirkimai'!O1369,TitleTable,2,FALSE),-1)</f>
        <v>-1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5">
        <f>IFERROR(VLOOKUP('Planuojami Pirkimai'!O1370,TitleTable,2,FALSE),-1)</f>
        <v>-1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5">
        <f>IFERROR(VLOOKUP('Planuojami Pirkimai'!O1371,TitleTable,2,FALSE),-1)</f>
        <v>-1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5">
        <f>IFERROR(VLOOKUP('Planuojami Pirkimai'!O1372,TitleTable,2,FALSE),-1)</f>
        <v>-1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5">
        <f>IFERROR(VLOOKUP('Planuojami Pirkimai'!O1373,TitleTable,2,FALSE),-1)</f>
        <v>-1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5">
        <f>IFERROR(VLOOKUP('Planuojami Pirkimai'!O1374,TitleTable,2,FALSE),-1)</f>
        <v>-1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5">
        <f>IFERROR(VLOOKUP('Planuojami Pirkimai'!O1375,TitleTable,2,FALSE),-1)</f>
        <v>-1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5">
        <f>IFERROR(VLOOKUP('Planuojami Pirkimai'!O1376,TitleTable,2,FALSE),-1)</f>
        <v>-1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5">
        <f>IFERROR(VLOOKUP('Planuojami Pirkimai'!O1377,TitleTable,2,FALSE),-1)</f>
        <v>-1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5">
        <f>IFERROR(VLOOKUP('Planuojami Pirkimai'!O1378,TitleTable,2,FALSE),-1)</f>
        <v>-1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5">
        <f>IFERROR(VLOOKUP('Planuojami Pirkimai'!O1379,TitleTable,2,FALSE),-1)</f>
        <v>-1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5">
        <f>IFERROR(VLOOKUP('Planuojami Pirkimai'!O1380,TitleTable,2,FALSE),-1)</f>
        <v>-1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5">
        <f>IFERROR(VLOOKUP('Planuojami Pirkimai'!O1381,TitleTable,2,FALSE),-1)</f>
        <v>-1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5">
        <f>IFERROR(VLOOKUP('Planuojami Pirkimai'!O1382,TitleTable,2,FALSE),-1)</f>
        <v>-1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5">
        <f>IFERROR(VLOOKUP('Planuojami Pirkimai'!O1383,TitleTable,2,FALSE),-1)</f>
        <v>-1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5">
        <f>IFERROR(VLOOKUP('Planuojami Pirkimai'!O1384,TitleTable,2,FALSE),-1)</f>
        <v>-1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5">
        <f>IFERROR(VLOOKUP('Planuojami Pirkimai'!O1385,TitleTable,2,FALSE),-1)</f>
        <v>-1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5">
        <f>IFERROR(VLOOKUP('Planuojami Pirkimai'!O1386,TitleTable,2,FALSE),-1)</f>
        <v>-1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5">
        <f>IFERROR(VLOOKUP('Planuojami Pirkimai'!O1387,TitleTable,2,FALSE),-1)</f>
        <v>-1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5">
        <f>IFERROR(VLOOKUP('Planuojami Pirkimai'!O1388,TitleTable,2,FALSE),-1)</f>
        <v>-1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5">
        <f>IFERROR(VLOOKUP('Planuojami Pirkimai'!O1389,TitleTable,2,FALSE),-1)</f>
        <v>-1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5">
        <f>IFERROR(VLOOKUP('Planuojami Pirkimai'!O1390,TitleTable,2,FALSE),-1)</f>
        <v>-1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5">
        <f>IFERROR(VLOOKUP('Planuojami Pirkimai'!O1391,TitleTable,2,FALSE),-1)</f>
        <v>-1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5">
        <f>IFERROR(VLOOKUP('Planuojami Pirkimai'!O1392,TitleTable,2,FALSE),-1)</f>
        <v>-1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5">
        <f>IFERROR(VLOOKUP('Planuojami Pirkimai'!O1393,TitleTable,2,FALSE),-1)</f>
        <v>-1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5">
        <f>IFERROR(VLOOKUP('Planuojami Pirkimai'!O1394,TitleTable,2,FALSE),-1)</f>
        <v>-1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5">
        <f>IFERROR(VLOOKUP('Planuojami Pirkimai'!O1395,TitleTable,2,FALSE),-1)</f>
        <v>-1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5">
        <f>IFERROR(VLOOKUP('Planuojami Pirkimai'!O1396,TitleTable,2,FALSE),-1)</f>
        <v>-1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5">
        <f>IFERROR(VLOOKUP('Planuojami Pirkimai'!O1397,TitleTable,2,FALSE),-1)</f>
        <v>-1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5">
        <f>IFERROR(VLOOKUP('Planuojami Pirkimai'!O1398,TitleTable,2,FALSE),-1)</f>
        <v>-1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5">
        <f>IFERROR(VLOOKUP('Planuojami Pirkimai'!O1399,TitleTable,2,FALSE),-1)</f>
        <v>-1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5">
        <f>IFERROR(VLOOKUP('Planuojami Pirkimai'!O1400,TitleTable,2,FALSE),-1)</f>
        <v>-1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5">
        <f>IFERROR(VLOOKUP('Planuojami Pirkimai'!O1401,TitleTable,2,FALSE),-1)</f>
        <v>-1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5">
        <f>IFERROR(VLOOKUP('Planuojami Pirkimai'!O1402,TitleTable,2,FALSE),-1)</f>
        <v>-1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5">
        <f>IFERROR(VLOOKUP('Planuojami Pirkimai'!O1403,TitleTable,2,FALSE),-1)</f>
        <v>-1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5">
        <f>IFERROR(VLOOKUP('Planuojami Pirkimai'!O1404,TitleTable,2,FALSE),-1)</f>
        <v>-1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5">
        <f>IFERROR(VLOOKUP('Planuojami Pirkimai'!O1405,TitleTable,2,FALSE),-1)</f>
        <v>-1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5">
        <f>IFERROR(VLOOKUP('Planuojami Pirkimai'!O1406,TitleTable,2,FALSE),-1)</f>
        <v>-1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5">
        <f>IFERROR(VLOOKUP('Planuojami Pirkimai'!O1407,TitleTable,2,FALSE),-1)</f>
        <v>-1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5">
        <f>IFERROR(VLOOKUP('Planuojami Pirkimai'!O1408,TitleTable,2,FALSE),-1)</f>
        <v>-1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5">
        <f>IFERROR(VLOOKUP('Planuojami Pirkimai'!O1409,TitleTable,2,FALSE),-1)</f>
        <v>-1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5">
        <f>IFERROR(VLOOKUP('Planuojami Pirkimai'!O1410,TitleTable,2,FALSE),-1)</f>
        <v>-1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5">
        <f>IFERROR(VLOOKUP('Planuojami Pirkimai'!O1411,TitleTable,2,FALSE),-1)</f>
        <v>-1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5">
        <f>IFERROR(VLOOKUP('Planuojami Pirkimai'!O1412,TitleTable,2,FALSE),-1)</f>
        <v>-1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5">
        <f>IFERROR(VLOOKUP('Planuojami Pirkimai'!O1413,TitleTable,2,FALSE),-1)</f>
        <v>-1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5">
        <f>IFERROR(VLOOKUP('Planuojami Pirkimai'!O1414,TitleTable,2,FALSE),-1)</f>
        <v>-1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5">
        <f>IFERROR(VLOOKUP('Planuojami Pirkimai'!O1415,TitleTable,2,FALSE),-1)</f>
        <v>-1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5">
        <f>IFERROR(VLOOKUP('Planuojami Pirkimai'!O1416,TitleTable,2,FALSE),-1)</f>
        <v>-1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5">
        <f>IFERROR(VLOOKUP('Planuojami Pirkimai'!O1417,TitleTable,2,FALSE),-1)</f>
        <v>-1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5">
        <f>IFERROR(VLOOKUP('Planuojami Pirkimai'!O1418,TitleTable,2,FALSE),-1)</f>
        <v>-1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5">
        <f>IFERROR(VLOOKUP('Planuojami Pirkimai'!O1419,TitleTable,2,FALSE),-1)</f>
        <v>-1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5">
        <f>IFERROR(VLOOKUP('Planuojami Pirkimai'!O1420,TitleTable,2,FALSE),-1)</f>
        <v>-1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5">
        <f>IFERROR(VLOOKUP('Planuojami Pirkimai'!O1421,TitleTable,2,FALSE),-1)</f>
        <v>-1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5">
        <f>IFERROR(VLOOKUP('Planuojami Pirkimai'!O1422,TitleTable,2,FALSE),-1)</f>
        <v>-1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5">
        <f>IFERROR(VLOOKUP('Planuojami Pirkimai'!O1423,TitleTable,2,FALSE),-1)</f>
        <v>-1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5">
        <f>IFERROR(VLOOKUP('Planuojami Pirkimai'!O1424,TitleTable,2,FALSE),-1)</f>
        <v>-1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5">
        <f>IFERROR(VLOOKUP('Planuojami Pirkimai'!O1425,TitleTable,2,FALSE),-1)</f>
        <v>-1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5">
        <f>IFERROR(VLOOKUP('Planuojami Pirkimai'!O1426,TitleTable,2,FALSE),-1)</f>
        <v>-1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5">
        <f>IFERROR(VLOOKUP('Planuojami Pirkimai'!O1427,TitleTable,2,FALSE),-1)</f>
        <v>-1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5">
        <f>IFERROR(VLOOKUP('Planuojami Pirkimai'!O1428,TitleTable,2,FALSE),-1)</f>
        <v>-1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5">
        <f>IFERROR(VLOOKUP('Planuojami Pirkimai'!O1429,TitleTable,2,FALSE),-1)</f>
        <v>-1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5">
        <f>IFERROR(VLOOKUP('Planuojami Pirkimai'!O1430,TitleTable,2,FALSE),-1)</f>
        <v>-1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5">
        <f>IFERROR(VLOOKUP('Planuojami Pirkimai'!O1431,TitleTable,2,FALSE),-1)</f>
        <v>-1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5">
        <f>IFERROR(VLOOKUP('Planuojami Pirkimai'!O1432,TitleTable,2,FALSE),-1)</f>
        <v>-1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5">
        <f>IFERROR(VLOOKUP('Planuojami Pirkimai'!O1433,TitleTable,2,FALSE),-1)</f>
        <v>-1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5">
        <f>IFERROR(VLOOKUP('Planuojami Pirkimai'!O1434,TitleTable,2,FALSE),-1)</f>
        <v>-1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5">
        <f>IFERROR(VLOOKUP('Planuojami Pirkimai'!O1435,TitleTable,2,FALSE),-1)</f>
        <v>-1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5">
        <f>IFERROR(VLOOKUP('Planuojami Pirkimai'!O1436,TitleTable,2,FALSE),-1)</f>
        <v>-1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5">
        <f>IFERROR(VLOOKUP('Planuojami Pirkimai'!O1437,TitleTable,2,FALSE),-1)</f>
        <v>-1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5">
        <f>IFERROR(VLOOKUP('Planuojami Pirkimai'!O1438,TitleTable,2,FALSE),-1)</f>
        <v>-1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5">
        <f>IFERROR(VLOOKUP('Planuojami Pirkimai'!O1439,TitleTable,2,FALSE),-1)</f>
        <v>-1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5">
        <f>IFERROR(VLOOKUP('Planuojami Pirkimai'!O1440,TitleTable,2,FALSE),-1)</f>
        <v>-1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5">
        <f>IFERROR(VLOOKUP('Planuojami Pirkimai'!O1441,TitleTable,2,FALSE),-1)</f>
        <v>-1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5">
        <f>IFERROR(VLOOKUP('Planuojami Pirkimai'!O1442,TitleTable,2,FALSE),-1)</f>
        <v>-1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5">
        <f>IFERROR(VLOOKUP('Planuojami Pirkimai'!O1443,TitleTable,2,FALSE),-1)</f>
        <v>-1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5">
        <f>IFERROR(VLOOKUP('Planuojami Pirkimai'!O1444,TitleTable,2,FALSE),-1)</f>
        <v>-1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5">
        <f>IFERROR(VLOOKUP('Planuojami Pirkimai'!O1445,TitleTable,2,FALSE),-1)</f>
        <v>-1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5">
        <f>IFERROR(VLOOKUP('Planuojami Pirkimai'!O1446,TitleTable,2,FALSE),-1)</f>
        <v>-1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5">
        <f>IFERROR(VLOOKUP('Planuojami Pirkimai'!O1447,TitleTable,2,FALSE),-1)</f>
        <v>-1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5">
        <f>IFERROR(VLOOKUP('Planuojami Pirkimai'!O1448,TitleTable,2,FALSE),-1)</f>
        <v>-1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5">
        <f>IFERROR(VLOOKUP('Planuojami Pirkimai'!O1449,TitleTable,2,FALSE),-1)</f>
        <v>-1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5">
        <f>IFERROR(VLOOKUP('Planuojami Pirkimai'!O1450,TitleTable,2,FALSE),-1)</f>
        <v>-1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5">
        <f>IFERROR(VLOOKUP('Planuojami Pirkimai'!O1451,TitleTable,2,FALSE),-1)</f>
        <v>-1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5">
        <f>IFERROR(VLOOKUP('Planuojami Pirkimai'!O1452,TitleTable,2,FALSE),-1)</f>
        <v>-1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5">
        <f>IFERROR(VLOOKUP('Planuojami Pirkimai'!O1453,TitleTable,2,FALSE),-1)</f>
        <v>-1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5">
        <f>IFERROR(VLOOKUP('Planuojami Pirkimai'!O1454,TitleTable,2,FALSE),-1)</f>
        <v>-1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5">
        <f>IFERROR(VLOOKUP('Planuojami Pirkimai'!O1455,TitleTable,2,FALSE),-1)</f>
        <v>-1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5">
        <f>IFERROR(VLOOKUP('Planuojami Pirkimai'!O1456,TitleTable,2,FALSE),-1)</f>
        <v>-1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5">
        <f>IFERROR(VLOOKUP('Planuojami Pirkimai'!O1457,TitleTable,2,FALSE),-1)</f>
        <v>-1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5">
        <f>IFERROR(VLOOKUP('Planuojami Pirkimai'!O1458,TitleTable,2,FALSE),-1)</f>
        <v>-1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5">
        <f>IFERROR(VLOOKUP('Planuojami Pirkimai'!O1459,TitleTable,2,FALSE),-1)</f>
        <v>-1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5">
        <f>IFERROR(VLOOKUP('Planuojami Pirkimai'!O1460,TitleTable,2,FALSE),-1)</f>
        <v>-1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5">
        <f>IFERROR(VLOOKUP('Planuojami Pirkimai'!O1461,TitleTable,2,FALSE),-1)</f>
        <v>-1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5">
        <f>IFERROR(VLOOKUP('Planuojami Pirkimai'!O1462,TitleTable,2,FALSE),-1)</f>
        <v>-1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5">
        <f>IFERROR(VLOOKUP('Planuojami Pirkimai'!O1463,TitleTable,2,FALSE),-1)</f>
        <v>-1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5">
        <f>IFERROR(VLOOKUP('Planuojami Pirkimai'!O1464,TitleTable,2,FALSE),-1)</f>
        <v>-1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5">
        <f>IFERROR(VLOOKUP('Planuojami Pirkimai'!O1465,TitleTable,2,FALSE),-1)</f>
        <v>-1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5">
        <f>IFERROR(VLOOKUP('Planuojami Pirkimai'!O1466,TitleTable,2,FALSE),-1)</f>
        <v>-1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5">
        <f>IFERROR(VLOOKUP('Planuojami Pirkimai'!O1467,TitleTable,2,FALSE),-1)</f>
        <v>-1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5">
        <f>IFERROR(VLOOKUP('Planuojami Pirkimai'!O1468,TitleTable,2,FALSE),-1)</f>
        <v>-1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5">
        <f>IFERROR(VLOOKUP('Planuojami Pirkimai'!O1469,TitleTable,2,FALSE),-1)</f>
        <v>-1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5">
        <f>IFERROR(VLOOKUP('Planuojami Pirkimai'!O1470,TitleTable,2,FALSE),-1)</f>
        <v>-1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5">
        <f>IFERROR(VLOOKUP('Planuojami Pirkimai'!O1471,TitleTable,2,FALSE),-1)</f>
        <v>-1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5">
        <f>IFERROR(VLOOKUP('Planuojami Pirkimai'!O1472,TitleTable,2,FALSE),-1)</f>
        <v>-1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5">
        <f>IFERROR(VLOOKUP('Planuojami Pirkimai'!O1473,TitleTable,2,FALSE),-1)</f>
        <v>-1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5">
        <f>IFERROR(VLOOKUP('Planuojami Pirkimai'!O1474,TitleTable,2,FALSE),-1)</f>
        <v>-1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5">
        <f>IFERROR(VLOOKUP('Planuojami Pirkimai'!O1475,TitleTable,2,FALSE),-1)</f>
        <v>-1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5">
        <f>IFERROR(VLOOKUP('Planuojami Pirkimai'!O1476,TitleTable,2,FALSE),-1)</f>
        <v>-1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5">
        <f>IFERROR(VLOOKUP('Planuojami Pirkimai'!O1477,TitleTable,2,FALSE),-1)</f>
        <v>-1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5">
        <f>IFERROR(VLOOKUP('Planuojami Pirkimai'!O1478,TitleTable,2,FALSE),-1)</f>
        <v>-1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5">
        <f>IFERROR(VLOOKUP('Planuojami Pirkimai'!O1479,TitleTable,2,FALSE),-1)</f>
        <v>-1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5">
        <f>IFERROR(VLOOKUP('Planuojami Pirkimai'!O1480,TitleTable,2,FALSE),-1)</f>
        <v>-1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5">
        <f>IFERROR(VLOOKUP('Planuojami Pirkimai'!O1481,TitleTable,2,FALSE),-1)</f>
        <v>-1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5">
        <f>IFERROR(VLOOKUP('Planuojami Pirkimai'!O1482,TitleTable,2,FALSE),-1)</f>
        <v>-1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5">
        <f>IFERROR(VLOOKUP('Planuojami Pirkimai'!O1483,TitleTable,2,FALSE),-1)</f>
        <v>-1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5">
        <f>IFERROR(VLOOKUP('Planuojami Pirkimai'!O1484,TitleTable,2,FALSE),-1)</f>
        <v>-1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5">
        <f>IFERROR(VLOOKUP('Planuojami Pirkimai'!O1485,TitleTable,2,FALSE),-1)</f>
        <v>-1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5">
        <f>IFERROR(VLOOKUP('Planuojami Pirkimai'!O1486,TitleTable,2,FALSE),-1)</f>
        <v>-1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5">
        <f>IFERROR(VLOOKUP('Planuojami Pirkimai'!O1487,TitleTable,2,FALSE),-1)</f>
        <v>-1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5">
        <f>IFERROR(VLOOKUP('Planuojami Pirkimai'!O1488,TitleTable,2,FALSE),-1)</f>
        <v>-1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5">
        <f>IFERROR(VLOOKUP('Planuojami Pirkimai'!O1489,TitleTable,2,FALSE),-1)</f>
        <v>-1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5">
        <f>IFERROR(VLOOKUP('Planuojami Pirkimai'!O1490,TitleTable,2,FALSE),-1)</f>
        <v>-1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5">
        <f>IFERROR(VLOOKUP('Planuojami Pirkimai'!O1491,TitleTable,2,FALSE),-1)</f>
        <v>-1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5">
        <f>IFERROR(VLOOKUP('Planuojami Pirkimai'!O1492,TitleTable,2,FALSE),-1)</f>
        <v>-1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5">
        <f>IFERROR(VLOOKUP('Planuojami Pirkimai'!O1493,TitleTable,2,FALSE),-1)</f>
        <v>-1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5">
        <f>IFERROR(VLOOKUP('Planuojami Pirkimai'!O1494,TitleTable,2,FALSE),-1)</f>
        <v>-1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5">
        <f>IFERROR(VLOOKUP('Planuojami Pirkimai'!O1495,TitleTable,2,FALSE),-1)</f>
        <v>-1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5">
        <f>IFERROR(VLOOKUP('Planuojami Pirkimai'!O1496,TitleTable,2,FALSE),-1)</f>
        <v>-1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5">
        <f>IFERROR(VLOOKUP('Planuojami Pirkimai'!O1497,TitleTable,2,FALSE),-1)</f>
        <v>-1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5">
        <f>IFERROR(VLOOKUP('Planuojami Pirkimai'!O1498,TitleTable,2,FALSE),-1)</f>
        <v>-1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5">
        <f>IFERROR(VLOOKUP('Planuojami Pirkimai'!O1499,TitleTable,2,FALSE),-1)</f>
        <v>-1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5">
        <f>IFERROR(VLOOKUP('Planuojami Pirkimai'!O1500,TitleTable,2,FALSE),-1)</f>
        <v>-1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2" sqref="C2"/>
    </sheetView>
  </sheetViews>
  <sheetFormatPr defaultRowHeight="1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>
      <c r="C5" t="s">
        <v>66</v>
      </c>
      <c r="D5">
        <v>5</v>
      </c>
      <c r="I5" t="s">
        <v>49</v>
      </c>
      <c r="J5">
        <v>5</v>
      </c>
    </row>
    <row r="6" spans="1:12">
      <c r="I6" t="s">
        <v>48</v>
      </c>
      <c r="J6">
        <v>6</v>
      </c>
    </row>
    <row r="7" spans="1:12">
      <c r="I7" t="s">
        <v>47</v>
      </c>
      <c r="J7">
        <v>7</v>
      </c>
    </row>
    <row r="8" spans="1:12">
      <c r="I8" t="s">
        <v>46</v>
      </c>
      <c r="J8">
        <v>8</v>
      </c>
    </row>
    <row r="9" spans="1:12">
      <c r="I9" t="s">
        <v>45</v>
      </c>
      <c r="J9">
        <v>9</v>
      </c>
    </row>
    <row r="10" spans="1:12">
      <c r="I10" t="s">
        <v>44</v>
      </c>
      <c r="J10">
        <v>10</v>
      </c>
    </row>
    <row r="11" spans="1:12">
      <c r="I11" t="s">
        <v>43</v>
      </c>
      <c r="J11">
        <v>11</v>
      </c>
    </row>
    <row r="12" spans="1:12">
      <c r="I12" t="s">
        <v>42</v>
      </c>
      <c r="J12">
        <v>12</v>
      </c>
    </row>
    <row r="13" spans="1:12">
      <c r="I13" t="s">
        <v>41</v>
      </c>
      <c r="J13">
        <v>13</v>
      </c>
    </row>
    <row r="14" spans="1:12">
      <c r="I14" t="s">
        <v>40</v>
      </c>
      <c r="J14">
        <v>14</v>
      </c>
    </row>
    <row r="15" spans="1:12">
      <c r="I15" t="s">
        <v>39</v>
      </c>
      <c r="J15">
        <v>15</v>
      </c>
    </row>
    <row r="16" spans="1:12">
      <c r="I16" t="s">
        <v>38</v>
      </c>
      <c r="J16">
        <v>16</v>
      </c>
    </row>
    <row r="17" spans="9:10">
      <c r="I17" t="s">
        <v>37</v>
      </c>
      <c r="J17">
        <v>17</v>
      </c>
    </row>
    <row r="18" spans="9:10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Title</vt:lpstr>
      <vt:lpstr>Title_Number</vt:lpstr>
      <vt:lpstr>TitleTable</vt:lpstr>
      <vt:lpstr>Type</vt:lpstr>
      <vt:lpstr>TypeTable</vt:lpstr>
      <vt:lpstr>TypeValue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Vartotojas</cp:lastModifiedBy>
  <cp:lastPrinted>2018-03-06T13:10:24Z</cp:lastPrinted>
  <dcterms:created xsi:type="dcterms:W3CDTF">2017-11-15T13:10:29Z</dcterms:created>
  <dcterms:modified xsi:type="dcterms:W3CDTF">2018-03-14T08:46:25Z</dcterms:modified>
</cp:coreProperties>
</file>